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defaultThemeVersion="124226"/>
  <mc:AlternateContent xmlns:mc="http://schemas.openxmlformats.org/markup-compatibility/2006">
    <mc:Choice Requires="x15">
      <x15ac:absPath xmlns:x15ac="http://schemas.microsoft.com/office/spreadsheetml/2010/11/ac" url="C:\Users\deannef160\Downloads\"/>
    </mc:Choice>
  </mc:AlternateContent>
  <xr:revisionPtr revIDLastSave="0" documentId="13_ncr:1_{D1D4D7C9-DAEF-4B06-9A55-575DA704A957}" xr6:coauthVersionLast="47" xr6:coauthVersionMax="47" xr10:uidLastSave="{00000000-0000-0000-0000-000000000000}"/>
  <bookViews>
    <workbookView xWindow="-28920" yWindow="-120" windowWidth="29040" windowHeight="15840" tabRatio="646" activeTab="1" xr2:uid="{A26D2A42-BD47-428C-A5D7-254D94970B34}"/>
  </bookViews>
  <sheets>
    <sheet name="CompanyInfo" sheetId="4" r:id="rId1"/>
    <sheet name="PolicyTypes" sheetId="43" r:id="rId2"/>
    <sheet name="PolicyCounts" sheetId="35" r:id="rId3"/>
    <sheet name="NonRenewals" sheetId="47" r:id="rId4"/>
    <sheet name="Cancellations" sheetId="44" r:id="rId5"/>
    <sheet name="Reconciliation" sheetId="46" r:id="rId6"/>
    <sheet name="Explanations" sheetId="34" r:id="rId7"/>
    <sheet name="coInfo" sheetId="50" state="hidden" r:id="rId8"/>
    <sheet name="reconExp" sheetId="49" state="hidden" r:id="rId9"/>
  </sheets>
  <definedNames>
    <definedName name="_xlnm.Print_Area" localSheetId="4">Cancellations!$B$1:$I$14</definedName>
    <definedName name="_xlnm.Print_Area" localSheetId="0">CompanyInfo!$B$2:$L$32</definedName>
    <definedName name="_xlnm.Print_Area" localSheetId="6">Explanations!$B$1:$G$46</definedName>
    <definedName name="_xlnm.Print_Area" localSheetId="3">NonRenewals!$B$1:$O$14</definedName>
    <definedName name="_xlnm.Print_Area" localSheetId="2">PolicyCounts!$C$1:$H$22</definedName>
    <definedName name="_xlnm.Print_Area" localSheetId="1">PolicyTypes!$A$1:$H$20</definedName>
    <definedName name="_xlnm.Print_Area" localSheetId="5">Reconciliation!$B$1:$E$18</definedName>
    <definedName name="_xlnm.Print_Titles" localSheetId="4">Cancellations!$12:$12</definedName>
    <definedName name="_xlnm.Print_Titles" localSheetId="3">NonRenewals!$12:$12</definedName>
    <definedName name="_xlnm.Print_Titles" localSheetId="2">PolicyCounts!$20:$20</definedName>
    <definedName name="_xlnm.Print_Titles" localSheetId="5">Reconciliation!#REF!</definedName>
    <definedName name="RPECoInfo">#REF!</definedName>
    <definedName name="RPEMitigation">#REF!</definedName>
    <definedName name="RPEPolicyTypes">#REF!</definedName>
    <definedName name="RPEQues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9" l="1"/>
  <c r="E4" i="49"/>
  <c r="E3" i="49"/>
  <c r="E2" i="49"/>
  <c r="C4" i="49"/>
  <c r="C2" i="49"/>
  <c r="R2" i="50"/>
  <c r="C4" i="35"/>
  <c r="D21" i="35" a="1"/>
  <c r="D21" i="35" s="1"/>
  <c r="B5" i="43"/>
  <c r="F13" i="47" a="1"/>
  <c r="F13" i="47" s="1"/>
  <c r="C13" i="44" a="1"/>
  <c r="C13" i="44" s="1"/>
  <c r="F13" i="44" a="1"/>
  <c r="F13" i="44" s="1"/>
  <c r="B2" i="34"/>
  <c r="B4" i="46"/>
  <c r="B3" i="44"/>
  <c r="B3" i="47"/>
  <c r="B4" i="4"/>
  <c r="G13" i="47" a="1"/>
  <c r="G13" i="47" s="1"/>
  <c r="C21" i="35" a="1"/>
  <c r="C21" i="35" s="1"/>
  <c r="H17" i="35"/>
  <c r="H15" i="35"/>
  <c r="H13" i="35"/>
  <c r="G13" i="35"/>
  <c r="H21" i="35" a="1"/>
  <c r="H21" i="35" s="1"/>
  <c r="A2" i="50" l="1"/>
  <c r="L2" i="50"/>
  <c r="K2" i="50"/>
  <c r="J2" i="50"/>
  <c r="I2" i="50"/>
  <c r="H2" i="50"/>
  <c r="G2" i="50"/>
  <c r="F2" i="50"/>
  <c r="E2" i="50"/>
  <c r="D2" i="50"/>
  <c r="C2" i="50"/>
  <c r="B2" i="50"/>
  <c r="E13" i="44"/>
  <c r="E5" i="44"/>
  <c r="E4" i="44"/>
  <c r="G4" i="44"/>
  <c r="E8" i="47"/>
  <c r="D8" i="47"/>
  <c r="C8" i="47"/>
  <c r="C8" i="44"/>
  <c r="D8" i="44"/>
  <c r="E8" i="44"/>
  <c r="G4" i="47"/>
  <c r="C13" i="47" a="1"/>
  <c r="C13" i="47" s="1"/>
  <c r="E13" i="47"/>
  <c r="E17" i="35"/>
  <c r="F17" i="35"/>
  <c r="G17" i="35"/>
  <c r="G15" i="35"/>
  <c r="F15" i="35"/>
  <c r="E15" i="35"/>
  <c r="F13" i="35"/>
  <c r="E13" i="35"/>
  <c r="G21" i="35" a="1"/>
  <c r="G21" i="35" s="1"/>
  <c r="F21" i="35" a="1"/>
  <c r="F21" i="35" s="1"/>
  <c r="E21" i="35" a="1"/>
  <c r="E21" i="35" s="1"/>
  <c r="I13" i="44" l="1" a="1"/>
  <c r="I13" i="44" s="1"/>
  <c r="H13" i="44" a="1"/>
  <c r="H13" i="44" s="1"/>
  <c r="G13" i="44" a="1"/>
  <c r="G13" i="44" s="1"/>
  <c r="B13" i="44" a="1"/>
  <c r="B13" i="44" s="1"/>
  <c r="J13" i="47" a="1"/>
  <c r="J13" i="47" s="1"/>
  <c r="I13" i="47" a="1"/>
  <c r="I13" i="47" s="1"/>
  <c r="H13" i="47" a="1"/>
  <c r="H13" i="47" s="1"/>
  <c r="B13" i="47" a="1"/>
  <c r="B13" i="47" s="1"/>
  <c r="E5" i="47" l="1"/>
  <c r="E4" i="47"/>
  <c r="E9" i="44" l="1"/>
  <c r="D9" i="44"/>
  <c r="C9" i="44"/>
  <c r="E9" i="47"/>
  <c r="D9" i="47"/>
  <c r="C9" i="47"/>
  <c r="C21" i="46" l="1"/>
  <c r="D21" i="46"/>
  <c r="E21" i="46"/>
  <c r="C14" i="46"/>
  <c r="D14" i="46"/>
  <c r="E14" i="46"/>
  <c r="E19" i="46" l="1"/>
  <c r="D19" i="46"/>
  <c r="C19" i="46"/>
  <c r="E12" i="46"/>
  <c r="D12" i="46"/>
  <c r="C12" i="46"/>
  <c r="C7" i="46"/>
  <c r="E6" i="46"/>
  <c r="C6" i="46"/>
  <c r="D13" i="46" l="1"/>
  <c r="D15" i="46" s="1"/>
  <c r="B3" i="49" s="1"/>
  <c r="D20" i="46"/>
  <c r="D22" i="46" s="1"/>
  <c r="D3" i="49" s="1"/>
  <c r="C20" i="46"/>
  <c r="C22" i="46" s="1"/>
  <c r="D2" i="49" s="1"/>
  <c r="C13" i="46"/>
  <c r="C15" i="46" s="1"/>
  <c r="B2" i="49" s="1"/>
  <c r="E20" i="46"/>
  <c r="E22" i="46" s="1"/>
  <c r="D4" i="49" s="1"/>
  <c r="E13" i="46"/>
  <c r="E15" i="46" s="1"/>
  <c r="B4" i="49" s="1"/>
  <c r="C9" i="43" l="1"/>
  <c r="F8" i="43"/>
  <c r="C8" i="43"/>
  <c r="D13" i="35" l="1"/>
  <c r="D17" i="35" l="1"/>
  <c r="D15" i="35"/>
  <c r="C7" i="34" l="1"/>
  <c r="C6" i="34"/>
  <c r="C5" i="34"/>
  <c r="E7" i="35"/>
  <c r="G6" i="35"/>
  <c r="E6" i="3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<sst xmlns="http://schemas.openxmlformats.org/spreadsheetml/2006/main" count="177" uniqueCount="121">
  <si>
    <t>WASHINGTON OFFICE OF THE INSURANCE COMMISSIONER</t>
  </si>
  <si>
    <t>COMPANY INFORMATION</t>
  </si>
  <si>
    <t>Due Date:</t>
  </si>
  <si>
    <t>Washington Office of the Insurance Commissioner</t>
  </si>
  <si>
    <t>Policy &amp; Legislative Affairs</t>
  </si>
  <si>
    <t xml:space="preserve">  302 Sid Snyder Ave SW</t>
  </si>
  <si>
    <t xml:space="preserve">  Olympia, WA 98501</t>
  </si>
  <si>
    <t xml:space="preserve">QUESTIONS? - Please e-mail your questions to: </t>
  </si>
  <si>
    <t>DataCall@oic.wa.gov</t>
  </si>
  <si>
    <t xml:space="preserve">1. NAIC Code: </t>
  </si>
  <si>
    <t xml:space="preserve">2. Group Code: </t>
  </si>
  <si>
    <t xml:space="preserve">3. Company Name: </t>
  </si>
  <si>
    <t xml:space="preserve">4:  Street Address: </t>
  </si>
  <si>
    <t xml:space="preserve">5. City: </t>
  </si>
  <si>
    <t xml:space="preserve">6. State: </t>
  </si>
  <si>
    <t xml:space="preserve">7. ZIP Code: </t>
  </si>
  <si>
    <t xml:space="preserve">8. Company Contact Name: </t>
  </si>
  <si>
    <t xml:space="preserve">9: Contact Title: </t>
  </si>
  <si>
    <t xml:space="preserve">10. Contact Phone Number: </t>
  </si>
  <si>
    <t xml:space="preserve">11: Contact E-mail Address: </t>
  </si>
  <si>
    <t>Document Upload Portal Instructions:</t>
  </si>
  <si>
    <t>END OF PAGE</t>
  </si>
  <si>
    <t>WASHINGTON OFFICE OF THE INSURANCE COMMISIONER</t>
  </si>
  <si>
    <t xml:space="preserve">    NAIC Code:</t>
  </si>
  <si>
    <t>Group Code:</t>
  </si>
  <si>
    <t xml:space="preserve">    Company Name:</t>
  </si>
  <si>
    <r>
      <t xml:space="preserve">Policy Types </t>
    </r>
    <r>
      <rPr>
        <b/>
        <sz val="16"/>
        <color rgb="FF0000FF"/>
        <rFont val="Times New Roman"/>
        <family val="1"/>
      </rPr>
      <t>(Check All That Apply)</t>
    </r>
  </si>
  <si>
    <t>Dwelling-Fire (e.g., DP-1, DP-2, &amp; DP-3)</t>
  </si>
  <si>
    <t>(Including Landlord Protection Policies insuring up to 4 residential dwelling units.)</t>
  </si>
  <si>
    <t>Homeowners (e.g., HO-2, HO-3, HO-5 &amp; HO-8)</t>
  </si>
  <si>
    <t>Tenants/Renters (e.g., HO-4)</t>
  </si>
  <si>
    <t>(Including rented mobile homes and condos.)</t>
  </si>
  <si>
    <t>Condominium Unit Owner (e.g., HO-6)</t>
  </si>
  <si>
    <t>Mobile/Manufactured Homes (e.g., HO-7)</t>
  </si>
  <si>
    <t>Company Name:</t>
  </si>
  <si>
    <t>( A )
Fire Totals</t>
  </si>
  <si>
    <t>Number of Policies With Fire Coverage Written New</t>
  </si>
  <si>
    <t>Number of Policies With Fire Coverage Renewed</t>
  </si>
  <si>
    <t>Number of Policies With Fire Coverage Non-Renewed</t>
  </si>
  <si>
    <t>Number of Policies With Fire Coverage Cancelled</t>
  </si>
  <si>
    <t>If using COPY/PASTE, only use "PASTE VALUES" (Ctrl + Alt + V) on this worksheet.</t>
  </si>
  <si>
    <t>( B )</t>
  </si>
  <si>
    <t>( C )</t>
  </si>
  <si>
    <t>( D )</t>
  </si>
  <si>
    <t>( E )</t>
  </si>
  <si>
    <t>( F )</t>
  </si>
  <si>
    <t>( G )</t>
  </si>
  <si>
    <t>NAIC</t>
  </si>
  <si>
    <t>ZIP Code</t>
  </si>
  <si>
    <t>Experience Year</t>
  </si>
  <si>
    <t>( A ) Non-Renewed Totals (Based on Effective Date)</t>
  </si>
  <si>
    <t>( H )</t>
  </si>
  <si>
    <t>( I )</t>
  </si>
  <si>
    <t>( J )</t>
  </si>
  <si>
    <t>Address (Street number and name)</t>
  </si>
  <si>
    <t>City (As seen on address)</t>
  </si>
  <si>
    <t>Errors</t>
  </si>
  <si>
    <t>City</t>
  </si>
  <si>
    <t>EffectiveDate</t>
  </si>
  <si>
    <t>( A ) Cancelled Totals
(Based on Effective Date)</t>
  </si>
  <si>
    <t>Effective Date of Cancellation</t>
  </si>
  <si>
    <r>
      <t xml:space="preserve">Instructions: </t>
    </r>
    <r>
      <rPr>
        <sz val="12"/>
        <rFont val="Times New Roman"/>
        <family val="1"/>
      </rPr>
      <t>The two tables below compare the number of non-renewals and cancellations reported on the PolicyCounts worksheet against the number reported on the NonRenewals and Cancellations worksheets (based on the effective date of the non-renewal or cancellation).</t>
    </r>
    <r>
      <rPr>
        <b/>
        <sz val="12"/>
        <rFont val="Times New Roman"/>
        <family val="1"/>
      </rPr>
      <t xml:space="preserve"> </t>
    </r>
    <r>
      <rPr>
        <sz val="12"/>
        <rFont val="Times New Roman"/>
        <family val="1"/>
      </rPr>
      <t>If there is a discrepancy between the counts reported on the two worksheets, provide an explanation to account for the difference.</t>
    </r>
  </si>
  <si>
    <t>Non-Renewals</t>
  </si>
  <si>
    <t>(1) Non-Renewals Reported on PolicyCounts Worksheet:</t>
  </si>
  <si>
    <t>(2) Non-Renewals Reported On NonRenewals Worksheet:</t>
  </si>
  <si>
    <t xml:space="preserve">(3) Difference (1) - (2): </t>
  </si>
  <si>
    <t xml:space="preserve">(4) Provide explanation here if Line 3 is not zero: </t>
  </si>
  <si>
    <t>Cancellations</t>
  </si>
  <si>
    <t>(1) Cancellations Reported on PolicyCounts Worksheet:</t>
  </si>
  <si>
    <t>(2) Cancellations Reported On Cancellations Worksheet:</t>
  </si>
  <si>
    <t>Company Explanations/Additional Information Worksheet</t>
  </si>
  <si>
    <t>The purpose of this worksheet is to provide additional space for any other explanations to support the responses provided to any of the questions in this data call.</t>
  </si>
  <si>
    <t>NAIC Code:</t>
  </si>
  <si>
    <t>State</t>
  </si>
  <si>
    <t>Insurer initiated nonrenewal: Insurer ceased to offer a specific line of coverage</t>
  </si>
  <si>
    <t>Insurer initiated nonrenewal: Insurer withdrew from Washington state market</t>
  </si>
  <si>
    <t xml:space="preserve">Insurer initiated nonrenewal: Other reasons
</t>
  </si>
  <si>
    <t>Insured initiated nonrenewal</t>
  </si>
  <si>
    <t>Insurer initiated cancellation: Due to nonpayment of premium</t>
  </si>
  <si>
    <t>Insurer initiated cancellation: Other reasons</t>
  </si>
  <si>
    <t xml:space="preserve">Insured initiated cancellation
</t>
  </si>
  <si>
    <t>Effective Date of Nonrenewal</t>
  </si>
  <si>
    <r>
      <t xml:space="preserve">Attention:  </t>
    </r>
    <r>
      <rPr>
        <b/>
        <sz val="14"/>
        <color rgb="FF000000"/>
        <rFont val="Times New Roman"/>
        <family val="1"/>
      </rPr>
      <t>Residential nonrenewal and cancellation datacall -2024</t>
    </r>
  </si>
  <si>
    <r>
      <rPr>
        <b/>
        <sz val="10.5"/>
        <rFont val="Times New Roman"/>
        <family val="1"/>
      </rPr>
      <t>Instructions</t>
    </r>
    <r>
      <rPr>
        <sz val="10.5"/>
        <rFont val="Times New Roman"/>
        <family val="1"/>
      </rPr>
      <t xml:space="preserve">: This data call is targeted toward insurers writing any type residential property insurance policy at any time over all the experience years. For this datacall, a residential property policy shall include all dwelling and homeowner policies, except that it shall NOT include a tenant’s policy, a renter’s policy, or a policy insuring individually owned condominium units.
Except where specifically instructed otherwise, include the following residential property insurance policy forms: homeowners coverage forms similar to HO-2, HO-3, HO-5 &amp; HO-8, etc., dwelling-fire/landlord protection coverage forms (excluding dwelling fire content only coverage) for residential structures of 4 units or less (e.g., DP-1, DP-2, DP-3),  and mobile/manufactured homes coverage forms (e.g., HO-7); EXCLUDE Renters (e.g., HO-4) and Condo (e.g., HO-6) type policy forms. Residential wrap-around policies / difference-in-condition endorsements without coverage of any of the perils insured against in a standard fire policy are to be included only in the indicated areas of the “PolicyCounts” worksheet, but are to be otherwise excluded in the other worksheets.
Place a checkmark next to the policy types offered by the company included in the list below. If the company offers a policy of residential property insurance as defined above, complete the entire survey. However, be sure to </t>
    </r>
    <r>
      <rPr>
        <u/>
        <sz val="10.5"/>
        <rFont val="Times New Roman"/>
        <family val="1"/>
      </rPr>
      <t>exclude the experience from any tenant/renters or condominium type policy forms in your responses.</t>
    </r>
    <r>
      <rPr>
        <sz val="10.5"/>
        <rFont val="Times New Roman"/>
        <family val="1"/>
      </rPr>
      <t xml:space="preserve"> If your company </t>
    </r>
    <r>
      <rPr>
        <u/>
        <sz val="10.5"/>
        <rFont val="Times New Roman"/>
        <family val="1"/>
      </rPr>
      <t>only</t>
    </r>
    <r>
      <rPr>
        <sz val="10.5"/>
        <rFont val="Times New Roman"/>
        <family val="1"/>
      </rPr>
      <t xml:space="preserve"> offers tenant/renters and/or condominium type policy forms, complete this worksheet and submit without proceeding further.</t>
    </r>
  </si>
  <si>
    <r>
      <t>Provide details about each non-renewal (i.e., polices that expired at the end of the policy term) with effective dates in 2021, 2022, or 2023  reported on the "PolicyCounts" worksheet.</t>
    </r>
    <r>
      <rPr>
        <b/>
        <sz val="16"/>
        <rFont val="Times New Roman"/>
        <family val="1"/>
      </rPr>
      <t xml:space="preserve">
</t>
    </r>
    <r>
      <rPr>
        <sz val="16"/>
        <rFont val="Times New Roman"/>
        <family val="1"/>
      </rPr>
      <t xml:space="preserve">
For each non-renewal, provide the policy number that uniquely identifies the policy, and enter the Washington ZIP code and address where the structure is located. In the following column, record the date the non-renewal became effective. In columns G through J, put an “x” under </t>
    </r>
    <r>
      <rPr>
        <b/>
        <i/>
        <sz val="16"/>
        <rFont val="Times New Roman"/>
        <family val="1"/>
      </rPr>
      <t>each and every</t>
    </r>
    <r>
      <rPr>
        <sz val="16"/>
        <rFont val="Times New Roman"/>
        <family val="1"/>
      </rPr>
      <t xml:space="preserve"> column that corresponds with the enumerated reason(s) contained in the non-renewal notice. 
If the green cell below the header turns red, one of the entries in that column does not meet the requirements. Click on the green/red cell to view the requirements.</t>
    </r>
  </si>
  <si>
    <t>Policy Number</t>
  </si>
  <si>
    <r>
      <t xml:space="preserve">Provide details about each cancellation (i.e., polices that expired at the PRIOR TO the end of the policy term)  with effective dates in 2021, 2022, or 2023 reported on the "PolicyCounts" worksheet. </t>
    </r>
    <r>
      <rPr>
        <b/>
        <sz val="16"/>
        <rFont val="Times New Roman"/>
        <family val="1"/>
      </rPr>
      <t xml:space="preserve">Exclude cancellations of DIC-type products.
</t>
    </r>
    <r>
      <rPr>
        <sz val="16"/>
        <rFont val="Times New Roman"/>
        <family val="1"/>
      </rPr>
      <t xml:space="preserve">For each cancellation, provide the policy number that uniquely identifies the policy, and enter the Washington ZIP code and address where the structure is located. In the following column, record the date the cancellation became effective. In columns G through I, put an “x” under </t>
    </r>
    <r>
      <rPr>
        <b/>
        <i/>
        <sz val="16"/>
        <rFont val="Times New Roman"/>
        <family val="1"/>
      </rPr>
      <t>each and every</t>
    </r>
    <r>
      <rPr>
        <sz val="16"/>
        <rFont val="Times New Roman"/>
        <family val="1"/>
      </rPr>
      <t xml:space="preserve"> column that corresponds with the enumerated reason(s) contained in the cancellation notice. 
If the green cell below the header turns red, one of the entries in that column does not meet the requirements. Click on the green/red cell to view the requirements.</t>
    </r>
  </si>
  <si>
    <t>Please upload this workbook to Box (Click Here)</t>
  </si>
  <si>
    <t>NonrenewalDifference</t>
  </si>
  <si>
    <t>CancellationDifference</t>
  </si>
  <si>
    <t>CancellationDifferenceExplanation</t>
  </si>
  <si>
    <t>ExperienceYear</t>
  </si>
  <si>
    <t>OverallExplanation</t>
  </si>
  <si>
    <t>GroupCode</t>
  </si>
  <si>
    <t>CompanyName</t>
  </si>
  <si>
    <t>NonrenewalDifferenceExplanation</t>
  </si>
  <si>
    <t>Zip</t>
  </si>
  <si>
    <t>NoOfNewPolicyWithFireCoverage</t>
  </si>
  <si>
    <t>NoOfRenewedPolicyWithFireCoverage</t>
  </si>
  <si>
    <t>NoOfNonRenewedPolicyWithFireCoverage</t>
  </si>
  <si>
    <t>NoOfCancelledPolicyWithFireCoverage</t>
  </si>
  <si>
    <t>PolicyNumber</t>
  </si>
  <si>
    <t>Street</t>
  </si>
  <si>
    <t>InsurerCeasedCoverage</t>
  </si>
  <si>
    <t>InsurerWithdrew</t>
  </si>
  <si>
    <t>OtherReasons</t>
  </si>
  <si>
    <t>InsuredInitiated</t>
  </si>
  <si>
    <t>NonPayment</t>
  </si>
  <si>
    <t xml:space="preserve">InsuredInitiated
</t>
  </si>
  <si>
    <t>YearOfReporting</t>
  </si>
  <si>
    <t>NAICNumber</t>
  </si>
  <si>
    <t>ContactName</t>
  </si>
  <si>
    <t>ContactTitle</t>
  </si>
  <si>
    <t>ContactPhone</t>
  </si>
  <si>
    <t>ContactEmail</t>
  </si>
  <si>
    <t>DwellingFire</t>
  </si>
  <si>
    <t>HomeOwners</t>
  </si>
  <si>
    <t>TenantsRenters</t>
  </si>
  <si>
    <t>CondoOwner</t>
  </si>
  <si>
    <t>MobileHomes</t>
  </si>
  <si>
    <r>
      <t xml:space="preserve">After completing this workbook, navigate to the Box upload site linked above. Upload this file on or before the due date. </t>
    </r>
    <r>
      <rPr>
        <b/>
        <sz val="12"/>
        <rFont val="Arial"/>
        <family val="2"/>
      </rPr>
      <t>The file must be named Nonrenewaldata_NAIC Number.xslx. Please input your NAIC number where indicated in the file name.</t>
    </r>
    <r>
      <rPr>
        <sz val="12"/>
        <rFont val="Arial"/>
        <family val="2"/>
      </rPr>
      <t xml:space="preserve"> If you have any issues with the upload process, please email datacall@oic.wa.gov.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</si>
</sst>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00000"/>
    <numFmt numFmtId="166" formatCode="[&lt;=9999999]###\-####;\(###\)\ ###\-####"/>
    <numFmt numFmtId="167" formatCode="_(* #,##0_);_(* \(#,##0\);_(* &quot;-&quot;??_);_(@_)"/>
    <numFmt numFmtId="168" formatCode="0000000000"/>
    <numFmt numFmtId="169" formatCode="[$-409]mmmm\ d\,\ yyyy;@"/>
  </numFmts>
  <fonts count="47" x14ac:knownFonts="1">
    <font>
      <sz val="10"/>
      <name val="Arial"/>
    </font>
    <font>
      <sz val="10"/>
      <name val="Times New Roman"/>
      <family val="1"/>
    </font>
    <font>
      <u/>
      <sz val="10"/>
      <color indexed="12"/>
      <name val="Times New Roman"/>
      <family val="1"/>
    </font>
    <font>
      <sz val="8"/>
      <name val="Times New Roman"/>
      <family val="1"/>
    </font>
    <font>
      <b/>
      <sz val="11"/>
      <name val="Times New Roman"/>
      <family val="1"/>
    </font>
    <font>
      <sz val="11"/>
      <name val="Times New Roman"/>
      <family val="1"/>
    </font>
    <font>
      <b/>
      <sz val="12"/>
      <name val="Times New Roman"/>
      <family val="1"/>
    </font>
    <font>
      <sz val="10"/>
      <color indexed="12"/>
      <name val="Times New Roman"/>
      <family val="1"/>
    </font>
    <font>
      <b/>
      <sz val="10"/>
      <name val="Times New Roman"/>
      <family val="1"/>
    </font>
    <font>
      <sz val="12"/>
      <color indexed="10"/>
      <name val="Times New Roman"/>
      <family val="1"/>
    </font>
    <font>
      <sz val="12"/>
      <name val="Times New Roman"/>
      <family val="1"/>
    </font>
    <font>
      <b/>
      <sz val="10"/>
      <color indexed="12"/>
      <name val="Times New Roman"/>
      <family val="1"/>
    </font>
    <font>
      <sz val="10"/>
      <name val="Arial"/>
      <family val="2"/>
    </font>
    <font>
      <sz val="11"/>
      <name val="Arial"/>
      <family val="2"/>
    </font>
    <font>
      <b/>
      <sz val="10"/>
      <name val="Arial"/>
      <family val="2"/>
    </font>
    <font>
      <b/>
      <sz val="14"/>
      <name val="Times New Roman"/>
      <family val="1"/>
    </font>
    <font>
      <sz val="10.5"/>
      <name val="Arial"/>
      <family val="2"/>
    </font>
    <font>
      <sz val="10.5"/>
      <name val="Times New Roman"/>
      <family val="1"/>
    </font>
    <font>
      <b/>
      <sz val="10.5"/>
      <color indexed="12"/>
      <name val="Times New Roman"/>
      <family val="1"/>
    </font>
    <font>
      <b/>
      <sz val="10.5"/>
      <name val="Times New Roman"/>
      <family val="1"/>
    </font>
    <font>
      <b/>
      <sz val="10.5"/>
      <color rgb="FFFF0000"/>
      <name val="Times New Roman"/>
      <family val="1"/>
    </font>
    <font>
      <b/>
      <sz val="11"/>
      <color theme="1"/>
      <name val="Times New Roman"/>
      <family val="1"/>
    </font>
    <font>
      <b/>
      <sz val="10"/>
      <color rgb="FF0000FF"/>
      <name val="Times New Roman"/>
      <family val="1"/>
    </font>
    <font>
      <b/>
      <u/>
      <sz val="10"/>
      <name val="Times New Roman"/>
      <family val="1"/>
    </font>
    <font>
      <b/>
      <sz val="11"/>
      <color rgb="FF0000FF"/>
      <name val="Times New Roman"/>
      <family val="1"/>
    </font>
    <font>
      <b/>
      <sz val="10"/>
      <color rgb="FF0000FF"/>
      <name val="Arial"/>
      <family val="2"/>
    </font>
    <font>
      <sz val="10"/>
      <name val="Arial"/>
      <family val="2"/>
    </font>
    <font>
      <b/>
      <sz val="12"/>
      <name val="Arial"/>
      <family val="2"/>
    </font>
    <font>
      <b/>
      <sz val="8"/>
      <name val="Arial"/>
      <family val="2"/>
    </font>
    <font>
      <b/>
      <sz val="10"/>
      <color theme="1"/>
      <name val="Times New Roman"/>
      <family val="1"/>
    </font>
    <font>
      <sz val="9"/>
      <name val="Times New Roman"/>
      <family val="1"/>
    </font>
    <font>
      <b/>
      <u/>
      <sz val="14"/>
      <name val="Times New Roman"/>
      <family val="1"/>
    </font>
    <font>
      <b/>
      <u/>
      <sz val="14"/>
      <color rgb="FF0000FF"/>
      <name val="Times New Roman"/>
      <family val="1"/>
    </font>
    <font>
      <sz val="11"/>
      <color rgb="FF0000FF"/>
      <name val="Times New Roman"/>
      <family val="1"/>
    </font>
    <font>
      <sz val="16"/>
      <name val="Times New Roman"/>
      <family val="1"/>
    </font>
    <font>
      <b/>
      <sz val="16"/>
      <name val="Times New Roman"/>
      <family val="1"/>
    </font>
    <font>
      <sz val="10.5"/>
      <color theme="0" tint="-0.14999847407452621"/>
      <name val="Times New Roman"/>
      <family val="1"/>
    </font>
    <font>
      <sz val="12"/>
      <color rgb="FF0000FF"/>
      <name val="Times New Roman"/>
      <family val="1"/>
    </font>
    <font>
      <b/>
      <sz val="16"/>
      <color rgb="FF0000FF"/>
      <name val="Times New Roman"/>
      <family val="1"/>
    </font>
    <font>
      <u/>
      <sz val="10.5"/>
      <name val="Times New Roman"/>
      <family val="1"/>
    </font>
    <font>
      <b/>
      <sz val="9"/>
      <name val="Times New Roman"/>
      <family val="1"/>
    </font>
    <font>
      <b/>
      <sz val="12"/>
      <color theme="1"/>
      <name val="Times New Roman"/>
      <family val="1"/>
    </font>
    <font>
      <b/>
      <i/>
      <sz val="16"/>
      <name val="Times New Roman"/>
      <family val="1"/>
    </font>
    <font>
      <sz val="10"/>
      <color rgb="FF000000"/>
      <name val="Times New Roman"/>
      <family val="1"/>
    </font>
    <font>
      <b/>
      <sz val="14"/>
      <color rgb="FF000000"/>
      <name val="Times New Roman"/>
      <family val="1"/>
    </font>
    <font>
      <b/>
      <u/>
      <sz val="14"/>
      <color indexed="12"/>
      <name val="Arial"/>
      <family val="2"/>
    </font>
    <font>
      <sz val="12"/>
      <name val="Arial"/>
      <family val="2"/>
    </font>
  </fonts>
  <fills count="18">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1"/>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theme="9" tint="0.59999389629810485"/>
      </patternFill>
    </fill>
    <fill>
      <patternFill patternType="solid">
        <fgColor theme="9" tint="0.79998168889431442"/>
        <bgColor theme="9" tint="0.79998168889431442"/>
      </patternFill>
    </fill>
    <fill>
      <patternFill patternType="solid">
        <fgColor theme="4" tint="0.79998168889431442"/>
        <bgColor theme="9" tint="0.79998168889431442"/>
      </patternFill>
    </fill>
    <fill>
      <patternFill patternType="solid">
        <fgColor theme="4" tint="0.39997558519241921"/>
        <bgColor theme="9" tint="0.59999389629810485"/>
      </patternFill>
    </fill>
    <fill>
      <patternFill patternType="solid">
        <fgColor theme="0" tint="-0.14999847407452621"/>
        <bgColor theme="9" tint="0.79998168889431442"/>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7">
    <xf numFmtId="0" fontId="0" fillId="0" borderId="0"/>
    <xf numFmtId="0" fontId="2" fillId="0" borderId="0" applyNumberFormat="0" applyFill="0" applyBorder="0" applyAlignment="0" applyProtection="0">
      <alignment vertical="top"/>
      <protection locked="0"/>
    </xf>
    <xf numFmtId="0" fontId="12" fillId="0" borderId="0"/>
    <xf numFmtId="0" fontId="1" fillId="0" borderId="0"/>
    <xf numFmtId="0" fontId="1" fillId="0" borderId="0"/>
    <xf numFmtId="43" fontId="26" fillId="0" borderId="0" applyFont="0" applyFill="0" applyBorder="0" applyAlignment="0" applyProtection="0"/>
    <xf numFmtId="9" fontId="12" fillId="0" borderId="0" applyFont="0" applyFill="0" applyBorder="0" applyAlignment="0" applyProtection="0"/>
  </cellStyleXfs>
  <cellXfs count="298">
    <xf numFmtId="0" fontId="0" fillId="0" borderId="0" xfId="0"/>
    <xf numFmtId="0" fontId="1" fillId="0" borderId="0" xfId="4"/>
    <xf numFmtId="0" fontId="0" fillId="0" borderId="0" xfId="0" applyProtection="1">
      <protection locked="0"/>
    </xf>
    <xf numFmtId="0" fontId="1" fillId="0" borderId="0" xfId="3"/>
    <xf numFmtId="0" fontId="12" fillId="0" borderId="0" xfId="2"/>
    <xf numFmtId="0" fontId="13" fillId="0" borderId="0" xfId="2" applyFont="1"/>
    <xf numFmtId="0" fontId="0" fillId="0" borderId="0" xfId="0" applyAlignment="1">
      <alignment horizontal="left"/>
    </xf>
    <xf numFmtId="0" fontId="12" fillId="0" borderId="0" xfId="2" applyProtection="1">
      <protection locked="0"/>
    </xf>
    <xf numFmtId="0" fontId="1" fillId="3" borderId="0" xfId="4" applyFill="1"/>
    <xf numFmtId="0" fontId="1" fillId="3" borderId="7" xfId="4" applyFill="1" applyBorder="1"/>
    <xf numFmtId="0" fontId="1" fillId="3" borderId="3" xfId="4" applyFill="1" applyBorder="1"/>
    <xf numFmtId="0" fontId="1" fillId="3" borderId="4" xfId="4" applyFill="1" applyBorder="1"/>
    <xf numFmtId="0" fontId="1" fillId="3" borderId="5" xfId="4" applyFill="1" applyBorder="1"/>
    <xf numFmtId="0" fontId="1" fillId="3" borderId="6" xfId="4" applyFill="1" applyBorder="1"/>
    <xf numFmtId="0" fontId="1" fillId="3" borderId="8" xfId="4" applyFill="1" applyBorder="1"/>
    <xf numFmtId="0" fontId="1" fillId="3" borderId="9" xfId="4" applyFill="1" applyBorder="1"/>
    <xf numFmtId="0" fontId="1" fillId="3" borderId="10" xfId="4" applyFill="1" applyBorder="1"/>
    <xf numFmtId="0" fontId="1" fillId="0" borderId="12" xfId="4" applyBorder="1"/>
    <xf numFmtId="0" fontId="1" fillId="0" borderId="13" xfId="4" applyBorder="1"/>
    <xf numFmtId="0" fontId="1" fillId="0" borderId="0" xfId="4" quotePrefix="1" applyAlignment="1">
      <alignment horizontal="left"/>
    </xf>
    <xf numFmtId="0" fontId="4" fillId="0" borderId="2" xfId="4" applyFont="1" applyBorder="1" applyAlignment="1">
      <alignment vertical="center" wrapText="1"/>
    </xf>
    <xf numFmtId="0" fontId="4" fillId="0" borderId="3" xfId="4" applyFont="1" applyBorder="1" applyAlignment="1">
      <alignment vertical="center" wrapText="1"/>
    </xf>
    <xf numFmtId="0" fontId="0" fillId="0" borderId="7" xfId="0" applyBorder="1"/>
    <xf numFmtId="0" fontId="18" fillId="0" borderId="1" xfId="3" applyFont="1" applyBorder="1" applyAlignment="1" applyProtection="1">
      <alignment horizontal="center"/>
      <protection hidden="1"/>
    </xf>
    <xf numFmtId="0" fontId="17" fillId="3" borderId="6" xfId="3" applyFont="1" applyFill="1" applyBorder="1"/>
    <xf numFmtId="0" fontId="17" fillId="3" borderId="5" xfId="3" applyFont="1" applyFill="1" applyBorder="1"/>
    <xf numFmtId="0" fontId="17" fillId="3" borderId="9" xfId="3" applyFont="1" applyFill="1" applyBorder="1"/>
    <xf numFmtId="0" fontId="17" fillId="3" borderId="10" xfId="3" applyFont="1"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0" fontId="5" fillId="3" borderId="7" xfId="0" applyFont="1" applyFill="1" applyBorder="1" applyAlignment="1">
      <alignment horizontal="right" vertical="center"/>
    </xf>
    <xf numFmtId="0" fontId="5" fillId="3" borderId="7" xfId="0" quotePrefix="1" applyFont="1" applyFill="1" applyBorder="1" applyAlignment="1">
      <alignment horizontal="right" vertical="center"/>
    </xf>
    <xf numFmtId="0" fontId="5" fillId="3" borderId="5" xfId="3" applyFont="1" applyFill="1" applyBorder="1" applyAlignment="1">
      <alignment horizontal="center"/>
    </xf>
    <xf numFmtId="0" fontId="5" fillId="3" borderId="0" xfId="3" applyFont="1" applyFill="1" applyAlignment="1">
      <alignment horizontal="right" vertical="center"/>
    </xf>
    <xf numFmtId="0" fontId="1" fillId="3" borderId="0" xfId="3" applyFill="1"/>
    <xf numFmtId="0" fontId="21" fillId="3" borderId="0" xfId="0" applyFont="1" applyFill="1" applyAlignment="1">
      <alignment horizontal="center" vertical="center" wrapText="1"/>
    </xf>
    <xf numFmtId="0" fontId="22" fillId="4" borderId="1" xfId="0" applyFont="1" applyFill="1" applyBorder="1" applyAlignment="1">
      <alignment horizontal="center" vertical="center"/>
    </xf>
    <xf numFmtId="0" fontId="22" fillId="4" borderId="1" xfId="0" quotePrefix="1" applyFont="1" applyFill="1" applyBorder="1" applyAlignment="1">
      <alignment horizontal="center" vertical="center"/>
    </xf>
    <xf numFmtId="0" fontId="21" fillId="9"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1" fillId="3" borderId="7" xfId="3" applyFill="1" applyBorder="1"/>
    <xf numFmtId="0" fontId="4" fillId="3" borderId="7" xfId="3" applyFont="1" applyFill="1" applyBorder="1"/>
    <xf numFmtId="0" fontId="12" fillId="0" borderId="0" xfId="0" applyFont="1" applyAlignment="1">
      <alignment vertical="top" wrapText="1"/>
    </xf>
    <xf numFmtId="0" fontId="12" fillId="0" borderId="7" xfId="0" applyFont="1" applyBorder="1" applyAlignment="1">
      <alignment vertical="top" wrapText="1"/>
    </xf>
    <xf numFmtId="0" fontId="12" fillId="0" borderId="0" xfId="0" applyFont="1"/>
    <xf numFmtId="0" fontId="4" fillId="3" borderId="7" xfId="3" applyFont="1" applyFill="1" applyBorder="1" applyAlignment="1">
      <alignment horizontal="left"/>
    </xf>
    <xf numFmtId="0" fontId="14" fillId="3" borderId="12" xfId="2" applyFont="1" applyFill="1" applyBorder="1" applyAlignment="1">
      <alignment vertical="center"/>
    </xf>
    <xf numFmtId="0" fontId="14" fillId="3" borderId="13" xfId="2" applyFont="1" applyFill="1" applyBorder="1" applyAlignment="1">
      <alignment vertical="center"/>
    </xf>
    <xf numFmtId="0" fontId="1" fillId="0" borderId="5" xfId="4" applyBorder="1"/>
    <xf numFmtId="0" fontId="1" fillId="3" borderId="7" xfId="4" applyFill="1" applyBorder="1" applyAlignment="1">
      <alignment horizontal="right"/>
    </xf>
    <xf numFmtId="14" fontId="0" fillId="0" borderId="0" xfId="0" applyNumberFormat="1" applyProtection="1">
      <protection locked="0"/>
    </xf>
    <xf numFmtId="168" fontId="0" fillId="0" borderId="0" xfId="0" applyNumberFormat="1"/>
    <xf numFmtId="0" fontId="0" fillId="0" borderId="3" xfId="0" applyBorder="1"/>
    <xf numFmtId="0" fontId="8" fillId="3" borderId="0" xfId="3" applyFont="1" applyFill="1" applyAlignment="1">
      <alignment horizontal="right"/>
    </xf>
    <xf numFmtId="0" fontId="23" fillId="3" borderId="0" xfId="4" applyFont="1" applyFill="1" applyAlignment="1">
      <alignment vertical="center" wrapText="1"/>
    </xf>
    <xf numFmtId="0" fontId="5" fillId="3" borderId="0" xfId="3" applyFont="1" applyFill="1" applyAlignment="1">
      <alignment horizontal="center"/>
    </xf>
    <xf numFmtId="0" fontId="21" fillId="3" borderId="12" xfId="0" applyFont="1" applyFill="1" applyBorder="1" applyAlignment="1">
      <alignment horizontal="center" vertical="center" wrapText="1"/>
    </xf>
    <xf numFmtId="0" fontId="4" fillId="2" borderId="22" xfId="0"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locked="0"/>
    </xf>
    <xf numFmtId="0" fontId="17" fillId="0" borderId="0" xfId="2" applyFont="1" applyAlignment="1" applyProtection="1">
      <alignment horizontal="center" vertical="center"/>
      <protection locked="0"/>
    </xf>
    <xf numFmtId="167" fontId="17" fillId="0" borderId="0" xfId="5" applyNumberFormat="1" applyFont="1" applyBorder="1" applyAlignment="1" applyProtection="1">
      <alignment horizontal="center" vertical="center"/>
      <protection locked="0"/>
    </xf>
    <xf numFmtId="0" fontId="21" fillId="3" borderId="32" xfId="0" applyFont="1" applyFill="1" applyBorder="1" applyAlignment="1" applyProtection="1">
      <alignment horizontal="center" vertical="center" wrapText="1"/>
      <protection locked="0"/>
    </xf>
    <xf numFmtId="0" fontId="21" fillId="9" borderId="32" xfId="0" applyFont="1" applyFill="1" applyBorder="1" applyAlignment="1" applyProtection="1">
      <alignment horizontal="center" vertical="center" wrapText="1"/>
      <protection locked="0"/>
    </xf>
    <xf numFmtId="0" fontId="21" fillId="5" borderId="32" xfId="0" applyFont="1" applyFill="1" applyBorder="1" applyAlignment="1" applyProtection="1">
      <alignment horizontal="center" vertical="center" wrapText="1"/>
      <protection locked="0"/>
    </xf>
    <xf numFmtId="0" fontId="21" fillId="7" borderId="32" xfId="0" applyFont="1" applyFill="1" applyBorder="1" applyAlignment="1" applyProtection="1">
      <alignment horizontal="center" vertical="center" wrapText="1"/>
      <protection locked="0"/>
    </xf>
    <xf numFmtId="0" fontId="21" fillId="6" borderId="32" xfId="0" applyFont="1" applyFill="1" applyBorder="1" applyAlignment="1" applyProtection="1">
      <alignment horizontal="center" vertical="center" wrapText="1"/>
      <protection locked="0"/>
    </xf>
    <xf numFmtId="0" fontId="1" fillId="3" borderId="4" xfId="3" applyFill="1" applyBorder="1"/>
    <xf numFmtId="0" fontId="1" fillId="3" borderId="5" xfId="3" applyFill="1" applyBorder="1"/>
    <xf numFmtId="0" fontId="12" fillId="3" borderId="5" xfId="2" applyFill="1" applyBorder="1"/>
    <xf numFmtId="0" fontId="12" fillId="3" borderId="3" xfId="2" applyFill="1" applyBorder="1"/>
    <xf numFmtId="0" fontId="1" fillId="12" borderId="4" xfId="3" applyFill="1" applyBorder="1"/>
    <xf numFmtId="0" fontId="4" fillId="12" borderId="6" xfId="4" applyFont="1" applyFill="1" applyBorder="1" applyAlignment="1">
      <alignment horizontal="center"/>
    </xf>
    <xf numFmtId="0" fontId="1" fillId="12" borderId="7" xfId="3" applyFill="1" applyBorder="1"/>
    <xf numFmtId="0" fontId="4" fillId="12" borderId="3" xfId="4" applyFont="1" applyFill="1" applyBorder="1" applyAlignment="1">
      <alignment horizontal="center"/>
    </xf>
    <xf numFmtId="0" fontId="1" fillId="12" borderId="3" xfId="4" applyFill="1" applyBorder="1"/>
    <xf numFmtId="0" fontId="6" fillId="12" borderId="3" xfId="4" applyFont="1" applyFill="1" applyBorder="1" applyAlignment="1">
      <alignment horizontal="center"/>
    </xf>
    <xf numFmtId="0" fontId="12" fillId="12" borderId="8" xfId="2" applyFill="1" applyBorder="1"/>
    <xf numFmtId="0" fontId="5" fillId="12" borderId="10" xfId="3" applyFont="1" applyFill="1" applyBorder="1" applyAlignment="1">
      <alignment horizontal="centerContinuous"/>
    </xf>
    <xf numFmtId="0" fontId="16" fillId="3" borderId="4" xfId="2" applyFont="1" applyFill="1" applyBorder="1"/>
    <xf numFmtId="0" fontId="16" fillId="3" borderId="7" xfId="2" applyFont="1" applyFill="1" applyBorder="1"/>
    <xf numFmtId="0" fontId="17" fillId="3" borderId="3" xfId="3" applyFont="1" applyFill="1" applyBorder="1" applyAlignment="1">
      <alignment horizontal="right"/>
    </xf>
    <xf numFmtId="0" fontId="16" fillId="3" borderId="8" xfId="2" applyFont="1" applyFill="1" applyBorder="1"/>
    <xf numFmtId="0" fontId="16" fillId="4" borderId="11" xfId="2" applyFont="1" applyFill="1" applyBorder="1" applyAlignment="1">
      <alignment wrapText="1"/>
    </xf>
    <xf numFmtId="0" fontId="19" fillId="4" borderId="13" xfId="3" applyFont="1" applyFill="1" applyBorder="1" applyAlignment="1">
      <alignment horizontal="left" vertical="center" wrapText="1"/>
    </xf>
    <xf numFmtId="0" fontId="35" fillId="3" borderId="0" xfId="4" applyFont="1" applyFill="1" applyAlignment="1">
      <alignment horizontal="left" vertical="center"/>
    </xf>
    <xf numFmtId="0" fontId="15" fillId="3" borderId="0" xfId="4" applyFont="1" applyFill="1"/>
    <xf numFmtId="0" fontId="17" fillId="3" borderId="0" xfId="3" applyFont="1" applyFill="1"/>
    <xf numFmtId="0" fontId="20" fillId="3" borderId="0" xfId="3" applyFont="1" applyFill="1"/>
    <xf numFmtId="0" fontId="10" fillId="3" borderId="0" xfId="3" applyFont="1" applyFill="1" applyAlignment="1">
      <alignment horizontal="left" vertical="top" wrapText="1"/>
    </xf>
    <xf numFmtId="0" fontId="37" fillId="3" borderId="3" xfId="3" applyFont="1" applyFill="1" applyBorder="1" applyAlignment="1">
      <alignment horizontal="center" vertical="center" wrapText="1"/>
    </xf>
    <xf numFmtId="0" fontId="10" fillId="3" borderId="0" xfId="3" applyFont="1" applyFill="1" applyAlignment="1">
      <alignment vertical="top"/>
    </xf>
    <xf numFmtId="0" fontId="10" fillId="3" borderId="0" xfId="3" applyFont="1" applyFill="1" applyAlignment="1">
      <alignment horizontal="left" vertical="top" indent="2"/>
    </xf>
    <xf numFmtId="0" fontId="10" fillId="3" borderId="0" xfId="3" applyFont="1" applyFill="1" applyAlignment="1">
      <alignment horizontal="left" vertical="top" indent="3"/>
    </xf>
    <xf numFmtId="0" fontId="36" fillId="3" borderId="6" xfId="3" applyFont="1" applyFill="1" applyBorder="1"/>
    <xf numFmtId="3" fontId="24" fillId="0" borderId="1" xfId="3" applyNumberFormat="1" applyFont="1" applyBorder="1" applyAlignment="1" applyProtection="1">
      <alignment horizontal="center" vertical="center"/>
      <protection hidden="1"/>
    </xf>
    <xf numFmtId="0" fontId="21" fillId="3" borderId="0" xfId="0" applyFont="1" applyFill="1" applyAlignment="1" applyProtection="1">
      <alignment horizontal="center" vertical="center" wrapText="1"/>
      <protection hidden="1"/>
    </xf>
    <xf numFmtId="0" fontId="21" fillId="3" borderId="12" xfId="0" applyFont="1" applyFill="1" applyBorder="1" applyAlignment="1" applyProtection="1">
      <alignment horizontal="center" vertical="center" wrapText="1"/>
      <protection hidden="1"/>
    </xf>
    <xf numFmtId="0" fontId="1" fillId="3" borderId="0" xfId="3" applyFill="1" applyProtection="1">
      <protection hidden="1"/>
    </xf>
    <xf numFmtId="167" fontId="33" fillId="9" borderId="18" xfId="5" applyNumberFormat="1" applyFont="1" applyFill="1" applyBorder="1" applyProtection="1">
      <protection hidden="1"/>
    </xf>
    <xf numFmtId="167" fontId="33" fillId="9" borderId="13" xfId="5" applyNumberFormat="1" applyFont="1" applyFill="1" applyBorder="1" applyProtection="1">
      <protection hidden="1"/>
    </xf>
    <xf numFmtId="167" fontId="33" fillId="9" borderId="19" xfId="5" applyNumberFormat="1" applyFont="1" applyFill="1" applyBorder="1" applyProtection="1">
      <protection hidden="1"/>
    </xf>
    <xf numFmtId="167" fontId="33" fillId="2" borderId="30" xfId="5" applyNumberFormat="1" applyFont="1" applyFill="1" applyBorder="1" applyProtection="1">
      <protection hidden="1"/>
    </xf>
    <xf numFmtId="167" fontId="33" fillId="2" borderId="0" xfId="5" applyNumberFormat="1" applyFont="1" applyFill="1" applyBorder="1" applyProtection="1">
      <protection hidden="1"/>
    </xf>
    <xf numFmtId="167" fontId="33" fillId="2" borderId="26" xfId="5" applyNumberFormat="1" applyFont="1" applyFill="1" applyBorder="1" applyProtection="1">
      <protection hidden="1"/>
    </xf>
    <xf numFmtId="167" fontId="33" fillId="11" borderId="20" xfId="5" applyNumberFormat="1" applyFont="1" applyFill="1" applyBorder="1" applyProtection="1">
      <protection hidden="1"/>
    </xf>
    <xf numFmtId="167" fontId="33" fillId="11" borderId="25" xfId="5" applyNumberFormat="1" applyFont="1" applyFill="1" applyBorder="1" applyProtection="1">
      <protection hidden="1"/>
    </xf>
    <xf numFmtId="167" fontId="33" fillId="11" borderId="21" xfId="5" applyNumberFormat="1" applyFont="1" applyFill="1" applyBorder="1" applyProtection="1">
      <protection hidden="1"/>
    </xf>
    <xf numFmtId="0" fontId="30" fillId="3" borderId="0" xfId="3" applyFont="1" applyFill="1" applyAlignment="1">
      <alignment vertical="top"/>
    </xf>
    <xf numFmtId="0" fontId="40" fillId="9" borderId="29" xfId="0" applyFont="1" applyFill="1" applyBorder="1" applyAlignment="1">
      <alignment vertical="center" wrapText="1"/>
    </xf>
    <xf numFmtId="0" fontId="40" fillId="2" borderId="29" xfId="0" applyFont="1" applyFill="1" applyBorder="1" applyAlignment="1">
      <alignment vertical="center" wrapText="1"/>
    </xf>
    <xf numFmtId="0" fontId="40" fillId="11" borderId="27" xfId="0" applyFont="1" applyFill="1" applyBorder="1" applyAlignment="1">
      <alignment vertical="center" wrapText="1"/>
    </xf>
    <xf numFmtId="0" fontId="40" fillId="9" borderId="31" xfId="0" applyFont="1" applyFill="1" applyBorder="1" applyAlignment="1">
      <alignment vertical="center" wrapText="1"/>
    </xf>
    <xf numFmtId="0" fontId="11" fillId="0" borderId="33" xfId="3" applyFont="1" applyBorder="1" applyAlignment="1">
      <alignment horizontal="center"/>
    </xf>
    <xf numFmtId="0" fontId="21" fillId="8" borderId="28" xfId="0" applyFont="1" applyFill="1" applyBorder="1" applyAlignment="1">
      <alignment horizontal="center" vertical="center" wrapText="1"/>
    </xf>
    <xf numFmtId="0" fontId="41" fillId="13" borderId="1" xfId="0" applyFont="1" applyFill="1" applyBorder="1" applyAlignment="1" applyProtection="1">
      <alignment horizontal="center" vertical="center" wrapText="1"/>
      <protection locked="0"/>
    </xf>
    <xf numFmtId="0" fontId="41" fillId="14" borderId="1" xfId="0" applyFont="1" applyFill="1" applyBorder="1" applyAlignment="1" applyProtection="1">
      <alignment horizontal="center" vertical="center" wrapText="1"/>
      <protection locked="0"/>
    </xf>
    <xf numFmtId="0" fontId="5" fillId="3" borderId="3" xfId="3" applyFont="1" applyFill="1" applyBorder="1" applyAlignment="1">
      <alignment horizontal="right" vertical="center"/>
    </xf>
    <xf numFmtId="0" fontId="41" fillId="15" borderId="1" xfId="0" applyFont="1" applyFill="1" applyBorder="1" applyAlignment="1" applyProtection="1">
      <alignment horizontal="center" vertical="center" wrapText="1"/>
      <protection locked="0"/>
    </xf>
    <xf numFmtId="0" fontId="41" fillId="16" borderId="1" xfId="0" applyFont="1" applyFill="1" applyBorder="1" applyAlignment="1" applyProtection="1">
      <alignment horizontal="center" vertical="center" wrapText="1"/>
      <protection locked="0"/>
    </xf>
    <xf numFmtId="0" fontId="5" fillId="3" borderId="0" xfId="3" applyFont="1" applyFill="1"/>
    <xf numFmtId="0" fontId="5" fillId="3" borderId="12" xfId="3" applyFont="1" applyFill="1" applyBorder="1" applyAlignment="1">
      <alignment horizontal="center"/>
    </xf>
    <xf numFmtId="0" fontId="5" fillId="3" borderId="37" xfId="3" applyFont="1" applyFill="1" applyBorder="1" applyAlignment="1">
      <alignment horizontal="center"/>
    </xf>
    <xf numFmtId="0" fontId="5" fillId="3" borderId="2" xfId="3" applyFont="1" applyFill="1" applyBorder="1" applyAlignment="1">
      <alignment horizontal="center"/>
    </xf>
    <xf numFmtId="0" fontId="5" fillId="3" borderId="41" xfId="3" applyFont="1" applyFill="1" applyBorder="1"/>
    <xf numFmtId="0" fontId="40" fillId="9" borderId="40" xfId="0" applyFont="1" applyFill="1" applyBorder="1" applyAlignment="1">
      <alignment vertical="center" wrapText="1"/>
    </xf>
    <xf numFmtId="0" fontId="1" fillId="3" borderId="7" xfId="4" applyFill="1" applyBorder="1" applyAlignment="1">
      <alignment horizontal="left" vertical="center"/>
    </xf>
    <xf numFmtId="0" fontId="21" fillId="3" borderId="5" xfId="0" applyFont="1" applyFill="1" applyBorder="1" applyAlignment="1" applyProtection="1">
      <alignment horizontal="center" vertical="center" wrapText="1"/>
      <protection hidden="1"/>
    </xf>
    <xf numFmtId="0" fontId="0" fillId="0" borderId="1" xfId="0" applyBorder="1" applyProtection="1">
      <protection hidden="1"/>
    </xf>
    <xf numFmtId="0" fontId="0" fillId="3" borderId="0" xfId="0" applyFill="1" applyProtection="1">
      <protection hidden="1"/>
    </xf>
    <xf numFmtId="0" fontId="0" fillId="3" borderId="0" xfId="0" applyFill="1" applyAlignment="1" applyProtection="1">
      <alignment horizontal="left"/>
      <protection hidden="1"/>
    </xf>
    <xf numFmtId="0" fontId="11" fillId="0" borderId="33" xfId="3" applyFont="1" applyBorder="1" applyAlignment="1" applyProtection="1">
      <alignment horizontal="center"/>
      <protection hidden="1"/>
    </xf>
    <xf numFmtId="0" fontId="5" fillId="3" borderId="0" xfId="3" applyFont="1" applyFill="1" applyAlignment="1" applyProtection="1">
      <alignment horizontal="right" vertical="center"/>
      <protection hidden="1"/>
    </xf>
    <xf numFmtId="0" fontId="5" fillId="3" borderId="7" xfId="3" applyFont="1" applyFill="1" applyBorder="1" applyAlignment="1" applyProtection="1">
      <alignment horizontal="center"/>
      <protection hidden="1"/>
    </xf>
    <xf numFmtId="0" fontId="5" fillId="3" borderId="0" xfId="3" applyFont="1" applyFill="1" applyAlignment="1" applyProtection="1">
      <alignment horizontal="center"/>
      <protection hidden="1"/>
    </xf>
    <xf numFmtId="0" fontId="12" fillId="3" borderId="7" xfId="2" applyFill="1" applyBorder="1" applyProtection="1">
      <protection hidden="1"/>
    </xf>
    <xf numFmtId="0" fontId="11" fillId="0" borderId="1" xfId="3" applyFont="1" applyBorder="1" applyAlignment="1" applyProtection="1">
      <alignment horizontal="center"/>
      <protection hidden="1"/>
    </xf>
    <xf numFmtId="0" fontId="5" fillId="3" borderId="28" xfId="3" applyFont="1" applyFill="1" applyBorder="1" applyAlignment="1" applyProtection="1">
      <alignment horizontal="right" vertical="center"/>
      <protection hidden="1"/>
    </xf>
    <xf numFmtId="0" fontId="17" fillId="3" borderId="5" xfId="3" applyFont="1" applyFill="1" applyBorder="1" applyProtection="1">
      <protection hidden="1"/>
    </xf>
    <xf numFmtId="0" fontId="1" fillId="12" borderId="0" xfId="4" applyFill="1" applyProtection="1">
      <protection hidden="1"/>
    </xf>
    <xf numFmtId="0" fontId="5" fillId="12" borderId="9" xfId="3" applyFont="1" applyFill="1" applyBorder="1" applyAlignment="1" applyProtection="1">
      <alignment horizontal="centerContinuous"/>
      <protection hidden="1"/>
    </xf>
    <xf numFmtId="0" fontId="16" fillId="3" borderId="5" xfId="2" applyFont="1" applyFill="1" applyBorder="1" applyProtection="1">
      <protection hidden="1"/>
    </xf>
    <xf numFmtId="0" fontId="17" fillId="3" borderId="0" xfId="3" applyFont="1" applyFill="1" applyAlignment="1" applyProtection="1">
      <alignment horizontal="right"/>
      <protection hidden="1"/>
    </xf>
    <xf numFmtId="0" fontId="17" fillId="3" borderId="0" xfId="3" applyFont="1" applyFill="1" applyProtection="1">
      <protection hidden="1"/>
    </xf>
    <xf numFmtId="0" fontId="17" fillId="3" borderId="7" xfId="3" applyFont="1" applyFill="1" applyBorder="1" applyProtection="1">
      <protection hidden="1"/>
    </xf>
    <xf numFmtId="0" fontId="21" fillId="9" borderId="1" xfId="0" applyFont="1" applyFill="1" applyBorder="1" applyAlignment="1" applyProtection="1">
      <alignment horizontal="center" vertical="center" wrapText="1"/>
      <protection hidden="1"/>
    </xf>
    <xf numFmtId="0" fontId="21" fillId="5" borderId="1" xfId="0" applyFont="1" applyFill="1" applyBorder="1" applyAlignment="1" applyProtection="1">
      <alignment horizontal="center" vertical="center" wrapText="1"/>
      <protection hidden="1"/>
    </xf>
    <xf numFmtId="0" fontId="21" fillId="7" borderId="1" xfId="0" applyFont="1" applyFill="1" applyBorder="1" applyAlignment="1" applyProtection="1">
      <alignment horizontal="center" vertical="center" wrapText="1"/>
      <protection hidden="1"/>
    </xf>
    <xf numFmtId="0" fontId="14" fillId="3" borderId="11" xfId="2" applyFont="1" applyFill="1" applyBorder="1" applyAlignment="1">
      <alignment vertical="center"/>
    </xf>
    <xf numFmtId="0" fontId="2" fillId="3" borderId="12" xfId="1" applyFill="1" applyBorder="1" applyAlignment="1" applyProtection="1">
      <alignment vertical="center"/>
    </xf>
    <xf numFmtId="0" fontId="0" fillId="0" borderId="1" xfId="0" applyBorder="1" applyProtection="1">
      <protection locked="0"/>
    </xf>
    <xf numFmtId="0" fontId="0" fillId="0" borderId="1" xfId="0" applyBorder="1"/>
    <xf numFmtId="0" fontId="1" fillId="4" borderId="1" xfId="3" applyFill="1" applyBorder="1"/>
    <xf numFmtId="0" fontId="1" fillId="3" borderId="0" xfId="3" applyFill="1" applyAlignment="1">
      <alignment horizontal="center"/>
    </xf>
    <xf numFmtId="0" fontId="41" fillId="17" borderId="1" xfId="0" applyFont="1" applyFill="1" applyBorder="1" applyAlignment="1" applyProtection="1">
      <alignment horizontal="center" vertical="center" wrapText="1"/>
      <protection locked="0"/>
    </xf>
    <xf numFmtId="0" fontId="22" fillId="4" borderId="1" xfId="0" applyFont="1" applyFill="1" applyBorder="1" applyAlignment="1">
      <alignment horizontal="center" vertical="center" wrapText="1"/>
    </xf>
    <xf numFmtId="0" fontId="43" fillId="0" borderId="4" xfId="4" applyFont="1" applyBorder="1"/>
    <xf numFmtId="0" fontId="4" fillId="12" borderId="33" xfId="4" applyFont="1" applyFill="1" applyBorder="1" applyProtection="1">
      <protection hidden="1"/>
    </xf>
    <xf numFmtId="0" fontId="4" fillId="12" borderId="28" xfId="4" applyFont="1" applyFill="1" applyBorder="1" applyProtection="1">
      <protection hidden="1"/>
    </xf>
    <xf numFmtId="0" fontId="4" fillId="12" borderId="24" xfId="4" applyFont="1" applyFill="1" applyBorder="1" applyProtection="1">
      <protection hidden="1"/>
    </xf>
    <xf numFmtId="0" fontId="21" fillId="3" borderId="5" xfId="0" applyFont="1" applyFill="1" applyBorder="1" applyAlignment="1">
      <alignment horizontal="center" vertical="center" wrapText="1"/>
    </xf>
    <xf numFmtId="3" fontId="24" fillId="0" borderId="1" xfId="3" applyNumberFormat="1" applyFont="1" applyBorder="1" applyAlignment="1">
      <alignment horizontal="center" vertical="center"/>
    </xf>
    <xf numFmtId="0" fontId="1" fillId="3" borderId="9" xfId="3" applyFill="1" applyBorder="1"/>
    <xf numFmtId="0" fontId="41" fillId="16" borderId="1" xfId="0" applyFont="1" applyFill="1" applyBorder="1" applyAlignment="1">
      <alignment horizontal="center" vertical="center" wrapText="1"/>
    </xf>
    <xf numFmtId="0" fontId="41" fillId="15" borderId="1" xfId="0" applyFont="1" applyFill="1" applyBorder="1" applyAlignment="1">
      <alignment horizontal="center" vertical="center" wrapText="1"/>
    </xf>
    <xf numFmtId="0" fontId="41" fillId="13" borderId="1" xfId="0" applyFont="1" applyFill="1" applyBorder="1" applyAlignment="1">
      <alignment horizontal="center" vertical="center" wrapText="1"/>
    </xf>
    <xf numFmtId="0" fontId="41" fillId="14" borderId="1" xfId="0" applyFont="1" applyFill="1" applyBorder="1" applyAlignment="1">
      <alignment horizontal="center" vertical="center" wrapText="1"/>
    </xf>
    <xf numFmtId="49" fontId="0" fillId="0" borderId="0" xfId="0" applyNumberFormat="1" applyProtection="1">
      <protection locked="0"/>
    </xf>
    <xf numFmtId="49" fontId="12" fillId="0" borderId="0" xfId="0" applyNumberFormat="1" applyFont="1" applyProtection="1">
      <protection locked="0"/>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6" xfId="4" applyFont="1" applyFill="1" applyBorder="1" applyAlignment="1">
      <alignment horizontal="center" vertical="center" wrapText="1"/>
    </xf>
    <xf numFmtId="0" fontId="4" fillId="3" borderId="7" xfId="4" applyFont="1" applyFill="1" applyBorder="1" applyAlignment="1">
      <alignment horizontal="center" vertical="center" wrapText="1"/>
    </xf>
    <xf numFmtId="0" fontId="4" fillId="3" borderId="0" xfId="4" applyFont="1" applyFill="1" applyAlignment="1">
      <alignment horizontal="center" vertical="center" wrapText="1"/>
    </xf>
    <xf numFmtId="0" fontId="4" fillId="3" borderId="3" xfId="4" applyFont="1" applyFill="1" applyBorder="1" applyAlignment="1">
      <alignment horizontal="center" vertical="center" wrapText="1"/>
    </xf>
    <xf numFmtId="0" fontId="4" fillId="3" borderId="8" xfId="4" applyFont="1" applyFill="1" applyBorder="1" applyAlignment="1">
      <alignment horizontal="center" vertical="center" wrapText="1"/>
    </xf>
    <xf numFmtId="0" fontId="4" fillId="3" borderId="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9" fillId="0" borderId="5" xfId="4" applyFont="1" applyBorder="1" applyAlignment="1">
      <alignment horizontal="center"/>
    </xf>
    <xf numFmtId="0" fontId="45" fillId="10" borderId="16" xfId="1" applyFont="1" applyFill="1" applyBorder="1" applyAlignment="1" applyProtection="1">
      <alignment horizontal="center"/>
      <protection locked="0" hidden="1"/>
    </xf>
    <xf numFmtId="0" fontId="45" fillId="10" borderId="14" xfId="1" applyFont="1" applyFill="1" applyBorder="1" applyAlignment="1" applyProtection="1">
      <alignment horizontal="center"/>
      <protection locked="0" hidden="1"/>
    </xf>
    <xf numFmtId="0" fontId="45" fillId="10" borderId="15" xfId="1" applyFont="1" applyFill="1" applyBorder="1" applyAlignment="1" applyProtection="1">
      <alignment horizontal="center"/>
      <protection locked="0" hidden="1"/>
    </xf>
    <xf numFmtId="0" fontId="27" fillId="3" borderId="42" xfId="1" applyFont="1" applyFill="1" applyBorder="1" applyAlignment="1" applyProtection="1">
      <alignment horizontal="center" vertical="center" wrapText="1"/>
    </xf>
    <xf numFmtId="0" fontId="27" fillId="3" borderId="43" xfId="1" applyFont="1" applyFill="1" applyBorder="1" applyAlignment="1" applyProtection="1">
      <alignment horizontal="center" vertical="center" wrapText="1"/>
    </xf>
    <xf numFmtId="0" fontId="27" fillId="3" borderId="44" xfId="1" applyFont="1" applyFill="1" applyBorder="1" applyAlignment="1" applyProtection="1">
      <alignment horizontal="center" vertical="center" wrapText="1"/>
    </xf>
    <xf numFmtId="0" fontId="28" fillId="3" borderId="11" xfId="1" applyFont="1" applyFill="1" applyBorder="1" applyAlignment="1" applyProtection="1">
      <alignment horizontal="left" vertical="center" wrapText="1"/>
    </xf>
    <xf numFmtId="0" fontId="28" fillId="3" borderId="12" xfId="1" applyFont="1" applyFill="1" applyBorder="1" applyAlignment="1" applyProtection="1">
      <alignment horizontal="left" vertical="center" wrapText="1"/>
    </xf>
    <xf numFmtId="0" fontId="28" fillId="3" borderId="13" xfId="1" applyFont="1" applyFill="1" applyBorder="1" applyAlignment="1" applyProtection="1">
      <alignment horizontal="left" vertical="center" wrapText="1"/>
    </xf>
    <xf numFmtId="0" fontId="46" fillId="3" borderId="4" xfId="1" applyFont="1" applyFill="1" applyBorder="1" applyAlignment="1" applyProtection="1">
      <alignment horizontal="left" vertical="center" wrapText="1"/>
    </xf>
    <xf numFmtId="0" fontId="46" fillId="3" borderId="5" xfId="1" applyFont="1" applyFill="1" applyBorder="1" applyAlignment="1" applyProtection="1">
      <alignment horizontal="left" vertical="center" wrapText="1"/>
    </xf>
    <xf numFmtId="0" fontId="46" fillId="3" borderId="6" xfId="1" applyFont="1" applyFill="1" applyBorder="1" applyAlignment="1" applyProtection="1">
      <alignment horizontal="left" vertical="center" wrapText="1"/>
    </xf>
    <xf numFmtId="0" fontId="46" fillId="3" borderId="7" xfId="1" applyFont="1" applyFill="1" applyBorder="1" applyAlignment="1" applyProtection="1">
      <alignment horizontal="left" vertical="center" wrapText="1"/>
    </xf>
    <xf numFmtId="0" fontId="46" fillId="3" borderId="0" xfId="1" applyFont="1" applyFill="1" applyBorder="1" applyAlignment="1" applyProtection="1">
      <alignment horizontal="left" vertical="center" wrapText="1"/>
    </xf>
    <xf numFmtId="0" fontId="46" fillId="3" borderId="3" xfId="1" applyFont="1" applyFill="1" applyBorder="1" applyAlignment="1" applyProtection="1">
      <alignment horizontal="left" vertical="center" wrapText="1"/>
    </xf>
    <xf numFmtId="0" fontId="46" fillId="3" borderId="8" xfId="1" applyFont="1" applyFill="1" applyBorder="1" applyAlignment="1" applyProtection="1">
      <alignment horizontal="left" vertical="center" wrapText="1"/>
    </xf>
    <xf numFmtId="0" fontId="46" fillId="3" borderId="9" xfId="1" applyFont="1" applyFill="1" applyBorder="1" applyAlignment="1" applyProtection="1">
      <alignment horizontal="left" vertical="center" wrapText="1"/>
    </xf>
    <xf numFmtId="0" fontId="46" fillId="3" borderId="10" xfId="1" applyFont="1" applyFill="1" applyBorder="1" applyAlignment="1" applyProtection="1">
      <alignment horizontal="left" vertical="center" wrapText="1"/>
    </xf>
    <xf numFmtId="0" fontId="4" fillId="0" borderId="7" xfId="4" applyFont="1" applyBorder="1" applyAlignment="1" applyProtection="1">
      <alignment horizontal="center"/>
      <protection hidden="1"/>
    </xf>
    <xf numFmtId="0" fontId="4" fillId="0" borderId="0" xfId="4" applyFont="1" applyAlignment="1" applyProtection="1">
      <alignment horizontal="center"/>
      <protection hidden="1"/>
    </xf>
    <xf numFmtId="0" fontId="4" fillId="0" borderId="3" xfId="4" applyFont="1" applyBorder="1" applyAlignment="1" applyProtection="1">
      <alignment horizontal="center"/>
      <protection hidden="1"/>
    </xf>
    <xf numFmtId="0" fontId="10" fillId="0" borderId="8" xfId="4" applyFont="1" applyBorder="1" applyAlignment="1" applyProtection="1">
      <alignment horizontal="center"/>
      <protection hidden="1"/>
    </xf>
    <xf numFmtId="0" fontId="10" fillId="0" borderId="9" xfId="4" applyFont="1" applyBorder="1" applyAlignment="1" applyProtection="1">
      <alignment horizontal="center"/>
      <protection hidden="1"/>
    </xf>
    <xf numFmtId="0" fontId="10" fillId="0" borderId="10" xfId="4" applyFont="1" applyBorder="1" applyAlignment="1" applyProtection="1">
      <alignment horizontal="center"/>
      <protection hidden="1"/>
    </xf>
    <xf numFmtId="0" fontId="4" fillId="0" borderId="4" xfId="4" applyFont="1" applyBorder="1" applyAlignment="1" applyProtection="1">
      <alignment horizontal="center"/>
      <protection hidden="1"/>
    </xf>
    <xf numFmtId="0" fontId="4" fillId="0" borderId="5" xfId="4" applyFont="1" applyBorder="1" applyAlignment="1" applyProtection="1">
      <alignment horizontal="center"/>
      <protection hidden="1"/>
    </xf>
    <xf numFmtId="0" fontId="4" fillId="0" borderId="6" xfId="4" applyFont="1" applyBorder="1" applyAlignment="1" applyProtection="1">
      <alignment horizontal="center"/>
      <protection hidden="1"/>
    </xf>
    <xf numFmtId="0" fontId="7" fillId="4" borderId="11" xfId="4" applyFont="1" applyFill="1" applyBorder="1" applyAlignment="1" applyProtection="1">
      <alignment horizontal="left"/>
      <protection locked="0"/>
    </xf>
    <xf numFmtId="0" fontId="7" fillId="4" borderId="12" xfId="4" applyFont="1" applyFill="1" applyBorder="1" applyAlignment="1" applyProtection="1">
      <alignment horizontal="left"/>
      <protection locked="0"/>
    </xf>
    <xf numFmtId="0" fontId="7" fillId="4" borderId="13" xfId="4" applyFont="1" applyFill="1" applyBorder="1" applyAlignment="1" applyProtection="1">
      <alignment horizontal="left"/>
      <protection locked="0"/>
    </xf>
    <xf numFmtId="0" fontId="6" fillId="0" borderId="7" xfId="4" applyFont="1" applyBorder="1" applyAlignment="1" applyProtection="1">
      <alignment horizontal="center"/>
      <protection hidden="1"/>
    </xf>
    <xf numFmtId="0" fontId="6" fillId="0" borderId="0" xfId="4" applyFont="1" applyAlignment="1" applyProtection="1">
      <alignment horizontal="center"/>
      <protection hidden="1"/>
    </xf>
    <xf numFmtId="0" fontId="6" fillId="0" borderId="3" xfId="4" applyFont="1" applyBorder="1" applyAlignment="1" applyProtection="1">
      <alignment horizontal="center"/>
      <protection hidden="1"/>
    </xf>
    <xf numFmtId="0" fontId="2" fillId="3" borderId="12" xfId="1" applyFill="1" applyBorder="1" applyAlignment="1" applyProtection="1">
      <alignment vertical="center"/>
      <protection locked="0"/>
    </xf>
    <xf numFmtId="0" fontId="31" fillId="3" borderId="0" xfId="4" applyFont="1" applyFill="1" applyAlignment="1">
      <alignment horizontal="center"/>
    </xf>
    <xf numFmtId="165" fontId="7" fillId="4" borderId="1" xfId="4" applyNumberFormat="1" applyFont="1" applyFill="1" applyBorder="1" applyAlignment="1" applyProtection="1">
      <alignment horizontal="left"/>
      <protection locked="0"/>
    </xf>
    <xf numFmtId="164" fontId="7" fillId="4" borderId="1" xfId="4" applyNumberFormat="1" applyFont="1" applyFill="1" applyBorder="1" applyAlignment="1" applyProtection="1">
      <alignment horizontal="left"/>
      <protection locked="0"/>
    </xf>
    <xf numFmtId="169" fontId="32" fillId="3" borderId="0" xfId="4" applyNumberFormat="1" applyFont="1" applyFill="1" applyAlignment="1">
      <alignment horizontal="center" vertical="center"/>
    </xf>
    <xf numFmtId="166" fontId="7" fillId="4" borderId="1" xfId="4" applyNumberFormat="1" applyFont="1" applyFill="1" applyBorder="1" applyAlignment="1" applyProtection="1">
      <alignment horizontal="left"/>
      <protection locked="0"/>
    </xf>
    <xf numFmtId="0" fontId="4" fillId="12" borderId="5" xfId="4" applyFont="1" applyFill="1" applyBorder="1" applyAlignment="1" applyProtection="1">
      <alignment horizontal="center"/>
      <protection hidden="1"/>
    </xf>
    <xf numFmtId="0" fontId="4" fillId="12" borderId="0" xfId="4" applyFont="1" applyFill="1" applyAlignment="1" applyProtection="1">
      <alignment horizontal="center"/>
      <protection hidden="1"/>
    </xf>
    <xf numFmtId="0" fontId="6" fillId="12" borderId="0" xfId="4" applyFont="1" applyFill="1" applyAlignment="1" applyProtection="1">
      <alignment horizontal="center"/>
      <protection hidden="1"/>
    </xf>
    <xf numFmtId="0" fontId="18" fillId="0" borderId="11" xfId="3" applyFont="1" applyBorder="1" applyAlignment="1" applyProtection="1">
      <alignment horizontal="left"/>
      <protection hidden="1"/>
    </xf>
    <xf numFmtId="0" fontId="18" fillId="0" borderId="12" xfId="3" applyFont="1" applyBorder="1" applyAlignment="1" applyProtection="1">
      <alignment horizontal="left"/>
      <protection hidden="1"/>
    </xf>
    <xf numFmtId="0" fontId="1" fillId="3" borderId="9" xfId="3" applyFill="1" applyBorder="1" applyAlignment="1">
      <alignment horizontal="left" vertical="center" wrapText="1" indent="2"/>
    </xf>
    <xf numFmtId="0" fontId="1" fillId="3" borderId="10" xfId="3" applyFill="1" applyBorder="1" applyAlignment="1">
      <alignment horizontal="left" vertical="center" wrapText="1" indent="2"/>
    </xf>
    <xf numFmtId="0" fontId="17" fillId="4" borderId="12" xfId="3" applyFont="1" applyFill="1" applyBorder="1" applyAlignment="1">
      <alignment horizontal="left" vertical="top" wrapText="1"/>
    </xf>
    <xf numFmtId="0" fontId="29" fillId="3" borderId="8" xfId="3" applyFont="1" applyFill="1" applyBorder="1" applyAlignment="1">
      <alignment horizontal="center"/>
    </xf>
    <xf numFmtId="0" fontId="29" fillId="3" borderId="9" xfId="3" applyFont="1" applyFill="1" applyBorder="1" applyAlignment="1">
      <alignment horizontal="center"/>
    </xf>
    <xf numFmtId="0" fontId="11" fillId="0" borderId="11" xfId="3" applyFont="1" applyBorder="1" applyAlignment="1" applyProtection="1">
      <alignment horizontal="center"/>
      <protection hidden="1"/>
    </xf>
    <xf numFmtId="0" fontId="11" fillId="0" borderId="12" xfId="3" applyFont="1" applyBorder="1" applyAlignment="1" applyProtection="1">
      <alignment horizontal="center"/>
      <protection hidden="1"/>
    </xf>
    <xf numFmtId="0" fontId="11" fillId="0" borderId="13" xfId="3" applyFont="1" applyBorder="1" applyAlignment="1" applyProtection="1">
      <alignment horizontal="center"/>
      <protection hidden="1"/>
    </xf>
    <xf numFmtId="0" fontId="4" fillId="12" borderId="4" xfId="4" applyFont="1" applyFill="1" applyBorder="1" applyAlignment="1" applyProtection="1">
      <alignment horizontal="center"/>
      <protection hidden="1"/>
    </xf>
    <xf numFmtId="0" fontId="4" fillId="12" borderId="7" xfId="4" applyFont="1" applyFill="1" applyBorder="1" applyAlignment="1" applyProtection="1">
      <alignment horizontal="center"/>
      <protection hidden="1"/>
    </xf>
    <xf numFmtId="0" fontId="6" fillId="12" borderId="8" xfId="4" applyFont="1" applyFill="1" applyBorder="1" applyAlignment="1" applyProtection="1">
      <alignment horizontal="center"/>
      <protection hidden="1"/>
    </xf>
    <xf numFmtId="0" fontId="6" fillId="12" borderId="9" xfId="4" applyFont="1" applyFill="1" applyBorder="1" applyAlignment="1" applyProtection="1">
      <alignment horizontal="center"/>
      <protection hidden="1"/>
    </xf>
    <xf numFmtId="0" fontId="6" fillId="12" borderId="10" xfId="4" applyFont="1" applyFill="1" applyBorder="1" applyAlignment="1" applyProtection="1">
      <alignment horizontal="center"/>
      <protection hidden="1"/>
    </xf>
    <xf numFmtId="0" fontId="4" fillId="12" borderId="3" xfId="4" applyFont="1" applyFill="1" applyBorder="1" applyAlignment="1" applyProtection="1">
      <alignment horizontal="center"/>
      <protection hidden="1"/>
    </xf>
    <xf numFmtId="0" fontId="15" fillId="12" borderId="4" xfId="4" applyFont="1" applyFill="1" applyBorder="1" applyAlignment="1" applyProtection="1">
      <alignment horizontal="center"/>
      <protection hidden="1"/>
    </xf>
    <xf numFmtId="0" fontId="15" fillId="12" borderId="5" xfId="4" applyFont="1" applyFill="1" applyBorder="1" applyAlignment="1" applyProtection="1">
      <alignment horizontal="center"/>
      <protection hidden="1"/>
    </xf>
    <xf numFmtId="0" fontId="15" fillId="12" borderId="6" xfId="4" applyFont="1" applyFill="1" applyBorder="1" applyAlignment="1" applyProtection="1">
      <alignment horizontal="center"/>
      <protection hidden="1"/>
    </xf>
    <xf numFmtId="0" fontId="22" fillId="4" borderId="1" xfId="0" applyFont="1" applyFill="1" applyBorder="1" applyAlignment="1">
      <alignment horizontal="center" vertical="center" wrapText="1"/>
    </xf>
    <xf numFmtId="0" fontId="11" fillId="0" borderId="11" xfId="3" applyFont="1" applyBorder="1" applyAlignment="1">
      <alignment horizontal="center"/>
    </xf>
    <xf numFmtId="0" fontId="11" fillId="0" borderId="12" xfId="3" applyFont="1" applyBorder="1" applyAlignment="1">
      <alignment horizontal="center"/>
    </xf>
    <xf numFmtId="0" fontId="11" fillId="0" borderId="13" xfId="3" applyFont="1" applyBorder="1" applyAlignment="1">
      <alignment horizontal="center"/>
    </xf>
    <xf numFmtId="0" fontId="34" fillId="4" borderId="11" xfId="0" applyFont="1" applyFill="1" applyBorder="1" applyAlignment="1">
      <alignment horizontal="left" vertical="top" wrapText="1"/>
    </xf>
    <xf numFmtId="0" fontId="34" fillId="4" borderId="12" xfId="0" applyFont="1" applyFill="1" applyBorder="1" applyAlignment="1">
      <alignment horizontal="left" vertical="top" wrapText="1"/>
    </xf>
    <xf numFmtId="0" fontId="15" fillId="12" borderId="4" xfId="4" applyFont="1" applyFill="1" applyBorder="1" applyAlignment="1">
      <alignment horizontal="center"/>
    </xf>
    <xf numFmtId="0" fontId="15" fillId="12" borderId="5" xfId="4" applyFont="1" applyFill="1" applyBorder="1" applyAlignment="1">
      <alignment horizontal="center"/>
    </xf>
    <xf numFmtId="0" fontId="4" fillId="12" borderId="24" xfId="4" applyFont="1" applyFill="1" applyBorder="1" applyAlignment="1">
      <alignment horizontal="center"/>
    </xf>
    <xf numFmtId="0" fontId="4" fillId="12" borderId="28" xfId="4" applyFont="1" applyFill="1" applyBorder="1" applyAlignment="1">
      <alignment horizontal="center"/>
    </xf>
    <xf numFmtId="0" fontId="34" fillId="4" borderId="4" xfId="0" applyFont="1" applyFill="1" applyBorder="1" applyAlignment="1">
      <alignment horizontal="left" vertical="top" wrapText="1"/>
    </xf>
    <xf numFmtId="0" fontId="34" fillId="4" borderId="5" xfId="0" applyFont="1" applyFill="1" applyBorder="1" applyAlignment="1">
      <alignment horizontal="left" vertical="top" wrapText="1"/>
    </xf>
    <xf numFmtId="0" fontId="0" fillId="4" borderId="31" xfId="0" applyFill="1" applyBorder="1" applyProtection="1">
      <protection locked="0"/>
    </xf>
    <xf numFmtId="0" fontId="0" fillId="4" borderId="38" xfId="0" applyFill="1" applyBorder="1" applyProtection="1">
      <protection locked="0"/>
    </xf>
    <xf numFmtId="0" fontId="0" fillId="4" borderId="39" xfId="0" applyFill="1" applyBorder="1" applyProtection="1">
      <protection locked="0"/>
    </xf>
    <xf numFmtId="0" fontId="12" fillId="4" borderId="31" xfId="0" applyFont="1" applyFill="1" applyBorder="1" applyProtection="1">
      <protection locked="0"/>
    </xf>
    <xf numFmtId="0" fontId="15" fillId="2" borderId="34"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15" fillId="2" borderId="36" xfId="0" applyFont="1" applyFill="1" applyBorder="1" applyAlignment="1">
      <alignment horizontal="center" vertical="center" wrapText="1" shrinkToFit="1"/>
    </xf>
    <xf numFmtId="0" fontId="6" fillId="12" borderId="33" xfId="4" applyFont="1" applyFill="1" applyBorder="1" applyAlignment="1">
      <alignment horizontal="center"/>
    </xf>
    <xf numFmtId="0" fontId="4" fillId="12" borderId="28" xfId="4" applyFont="1" applyFill="1" applyBorder="1" applyAlignment="1" applyProtection="1">
      <alignment horizontal="center"/>
      <protection hidden="1"/>
    </xf>
    <xf numFmtId="0" fontId="11" fillId="0" borderId="1" xfId="3" applyFont="1" applyBorder="1" applyAlignment="1" applyProtection="1">
      <alignment horizontal="left"/>
      <protection hidden="1"/>
    </xf>
    <xf numFmtId="0" fontId="6" fillId="4"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17" fillId="4" borderId="4" xfId="0" applyFont="1" applyFill="1" applyBorder="1" applyAlignment="1" applyProtection="1">
      <alignment horizontal="left" vertical="top" wrapText="1"/>
      <protection locked="0"/>
    </xf>
    <xf numFmtId="0" fontId="17" fillId="4" borderId="5" xfId="0" applyFont="1" applyFill="1" applyBorder="1" applyAlignment="1" applyProtection="1">
      <alignment horizontal="left" vertical="top" wrapText="1"/>
      <protection locked="0"/>
    </xf>
    <xf numFmtId="0" fontId="17" fillId="4" borderId="6" xfId="0" applyFont="1" applyFill="1" applyBorder="1" applyAlignment="1" applyProtection="1">
      <alignment horizontal="left" vertical="top" wrapText="1"/>
      <protection locked="0"/>
    </xf>
    <xf numFmtId="0" fontId="17" fillId="4" borderId="7" xfId="0" applyFont="1" applyFill="1" applyBorder="1" applyAlignment="1" applyProtection="1">
      <alignment horizontal="left" vertical="top" wrapText="1"/>
      <protection locked="0"/>
    </xf>
    <xf numFmtId="0" fontId="17" fillId="4" borderId="0" xfId="0" applyFont="1" applyFill="1" applyAlignment="1" applyProtection="1">
      <alignment horizontal="left" vertical="top" wrapText="1"/>
      <protection locked="0"/>
    </xf>
    <xf numFmtId="0" fontId="17" fillId="4" borderId="3" xfId="0" applyFont="1" applyFill="1" applyBorder="1" applyAlignment="1" applyProtection="1">
      <alignment horizontal="left" vertical="top" wrapText="1"/>
      <protection locked="0"/>
    </xf>
    <xf numFmtId="0" fontId="17" fillId="4" borderId="8" xfId="0" applyFont="1" applyFill="1" applyBorder="1" applyAlignment="1" applyProtection="1">
      <alignment horizontal="left" vertical="top" wrapText="1"/>
      <protection locked="0"/>
    </xf>
    <xf numFmtId="0" fontId="17" fillId="4" borderId="9" xfId="0" applyFont="1" applyFill="1" applyBorder="1" applyAlignment="1" applyProtection="1">
      <alignment horizontal="left" vertical="top" wrapText="1"/>
      <protection locked="0"/>
    </xf>
    <xf numFmtId="0" fontId="17" fillId="4" borderId="10" xfId="0" applyFont="1" applyFill="1" applyBorder="1" applyAlignment="1" applyProtection="1">
      <alignment horizontal="left" vertical="top" wrapText="1"/>
      <protection locked="0"/>
    </xf>
    <xf numFmtId="0" fontId="6" fillId="3" borderId="4" xfId="0" applyFont="1" applyFill="1" applyBorder="1" applyAlignment="1" applyProtection="1">
      <alignment horizontal="center"/>
      <protection hidden="1"/>
    </xf>
    <xf numFmtId="0" fontId="6" fillId="3" borderId="5"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0" fontId="25" fillId="3" borderId="5" xfId="0" applyFont="1" applyFill="1" applyBorder="1" applyAlignment="1">
      <alignment horizontal="center"/>
    </xf>
    <xf numFmtId="0" fontId="4" fillId="0" borderId="4"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6" fillId="0" borderId="8" xfId="0" applyFont="1" applyBorder="1" applyAlignment="1" applyProtection="1">
      <alignment horizontal="center"/>
      <protection hidden="1"/>
    </xf>
    <xf numFmtId="0" fontId="6" fillId="0" borderId="9" xfId="0" applyFont="1" applyBorder="1" applyAlignment="1" applyProtection="1">
      <alignment horizontal="center"/>
      <protection hidden="1"/>
    </xf>
    <xf numFmtId="0" fontId="6" fillId="0" borderId="10" xfId="0" applyFont="1" applyBorder="1" applyAlignment="1" applyProtection="1">
      <alignment horizontal="center"/>
      <protection hidden="1"/>
    </xf>
    <xf numFmtId="0" fontId="22" fillId="0" borderId="8" xfId="0" applyFont="1" applyBorder="1" applyAlignment="1" applyProtection="1">
      <alignment horizontal="left"/>
      <protection hidden="1"/>
    </xf>
    <xf numFmtId="0" fontId="22" fillId="0" borderId="9" xfId="0" applyFont="1" applyBorder="1" applyAlignment="1" applyProtection="1">
      <alignment horizontal="left"/>
      <protection hidden="1"/>
    </xf>
    <xf numFmtId="0" fontId="22" fillId="0" borderId="10" xfId="0" applyFont="1" applyBorder="1" applyAlignment="1" applyProtection="1">
      <alignment horizontal="left"/>
      <protection hidden="1"/>
    </xf>
    <xf numFmtId="0" fontId="22" fillId="0" borderId="11" xfId="0" applyFont="1" applyBorder="1" applyAlignment="1" applyProtection="1">
      <alignment horizontal="center"/>
      <protection hidden="1"/>
    </xf>
    <xf numFmtId="0" fontId="22" fillId="0" borderId="13" xfId="0" applyFont="1" applyBorder="1" applyAlignment="1" applyProtection="1">
      <alignment horizontal="center"/>
      <protection hidden="1"/>
    </xf>
    <xf numFmtId="0" fontId="22" fillId="0" borderId="11" xfId="0" quotePrefix="1" applyFont="1" applyBorder="1" applyAlignment="1" applyProtection="1">
      <alignment horizontal="center"/>
      <protection hidden="1"/>
    </xf>
    <xf numFmtId="0" fontId="22" fillId="0" borderId="13" xfId="0" quotePrefix="1" applyFont="1" applyBorder="1" applyAlignment="1" applyProtection="1">
      <alignment horizontal="center"/>
      <protection hidden="1"/>
    </xf>
    <xf numFmtId="0" fontId="12" fillId="4" borderId="11" xfId="0" applyFont="1" applyFill="1" applyBorder="1" applyAlignment="1">
      <alignment horizontal="center" wrapText="1"/>
    </xf>
    <xf numFmtId="0" fontId="0" fillId="4" borderId="12" xfId="0" applyFill="1" applyBorder="1" applyAlignment="1">
      <alignment horizontal="center" wrapText="1"/>
    </xf>
    <xf numFmtId="0" fontId="0" fillId="4" borderId="13" xfId="0" applyFill="1" applyBorder="1" applyAlignment="1">
      <alignment horizontal="center" wrapText="1"/>
    </xf>
  </cellXfs>
  <cellStyles count="7">
    <cellStyle name="Comma" xfId="5" builtinId="3"/>
    <cellStyle name="Hyperlink" xfId="1" builtinId="8"/>
    <cellStyle name="Normal" xfId="0" builtinId="0"/>
    <cellStyle name="Normal 2" xfId="2" xr:uid="{00000000-0005-0000-0000-000003000000}"/>
    <cellStyle name="Normal_21st" xfId="3" xr:uid="{00000000-0005-0000-0000-000004000000}"/>
    <cellStyle name="Normal_SAL2006-transmittals" xfId="4" xr:uid="{00000000-0005-0000-0000-000005000000}"/>
    <cellStyle name="Percent 2" xfId="6" xr:uid="{A0620A7F-BA97-42F1-9EF8-4EE8B39D4A6C}"/>
  </cellStyles>
  <dxfs count="8">
    <dxf>
      <fill>
        <patternFill>
          <bgColor indexed="45"/>
        </patternFill>
      </fill>
    </dxf>
    <dxf>
      <fill>
        <patternFill>
          <bgColor indexed="45"/>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s>
  <tableStyles count="0" defaultTableStyle="TableStyleMedium2" defaultPivotStyle="PivotStyleLight16"/>
  <colors>
    <mruColors>
      <color rgb="FFFFFF99"/>
      <color rgb="FFFFFFCC"/>
      <color rgb="FF0000FF"/>
      <color rgb="FFFF99CC"/>
      <color rgb="FFFFE1FF"/>
      <color rgb="FFFFCCFF"/>
      <color rgb="FFFFEFFF"/>
      <color rgb="FFFF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coInfo!$M$2" lockText="1" noThreeD="1"/>
</file>

<file path=xl/ctrlProps/ctrlProp2.xml><?xml version="1.0" encoding="utf-8"?>
<formControlPr xmlns="http://schemas.microsoft.com/office/spreadsheetml/2009/9/main" objectType="CheckBox" fmlaLink="coInfo!$N$2" lockText="1" noThreeD="1"/>
</file>

<file path=xl/ctrlProps/ctrlProp3.xml><?xml version="1.0" encoding="utf-8"?>
<formControlPr xmlns="http://schemas.microsoft.com/office/spreadsheetml/2009/9/main" objectType="CheckBox" fmlaLink="coInfo!$O$2" lockText="1" noThreeD="1"/>
</file>

<file path=xl/ctrlProps/ctrlProp4.xml><?xml version="1.0" encoding="utf-8"?>
<formControlPr xmlns="http://schemas.microsoft.com/office/spreadsheetml/2009/9/main" objectType="CheckBox" fmlaLink="coInfo!$P$2" lockText="1" noThreeD="1"/>
</file>

<file path=xl/ctrlProps/ctrlProp5.xml><?xml version="1.0" encoding="utf-8"?>
<formControlPr xmlns="http://schemas.microsoft.com/office/spreadsheetml/2009/9/main" objectType="CheckBox" fmlaLink="coInfo!$Q$2"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12</xdr:row>
          <xdr:rowOff>0</xdr:rowOff>
        </xdr:from>
        <xdr:to>
          <xdr:col>1</xdr:col>
          <xdr:colOff>247650</xdr:colOff>
          <xdr:row>12</xdr:row>
          <xdr:rowOff>219075</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1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28575</xdr:rowOff>
        </xdr:from>
        <xdr:to>
          <xdr:col>1</xdr:col>
          <xdr:colOff>238125</xdr:colOff>
          <xdr:row>14</xdr:row>
          <xdr:rowOff>228600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1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257175</xdr:rowOff>
        </xdr:from>
        <xdr:to>
          <xdr:col>1</xdr:col>
          <xdr:colOff>238125</xdr:colOff>
          <xdr:row>15</xdr:row>
          <xdr:rowOff>190500</xdr:rowOff>
        </xdr:to>
        <xdr:sp macro="" textlink="">
          <xdr:nvSpPr>
            <xdr:cNvPr id="54278" name="Check Box 5" hidden="1">
              <a:extLst>
                <a:ext uri="{63B3BB69-23CF-44E3-9099-C40C66FF867C}">
                  <a14:compatExt spid="_x0000_s54278"/>
                </a:ext>
                <a:ext uri="{FF2B5EF4-FFF2-40B4-BE49-F238E27FC236}">
                  <a16:creationId xmlns:a16="http://schemas.microsoft.com/office/drawing/2014/main" id="{00000000-0008-0000-01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9525</xdr:rowOff>
        </xdr:from>
        <xdr:to>
          <xdr:col>1</xdr:col>
          <xdr:colOff>238125</xdr:colOff>
          <xdr:row>17</xdr:row>
          <xdr:rowOff>209550</xdr:rowOff>
        </xdr:to>
        <xdr:sp macro="" textlink="">
          <xdr:nvSpPr>
            <xdr:cNvPr id="54279" name="Check Box 5" hidden="1">
              <a:extLst>
                <a:ext uri="{63B3BB69-23CF-44E3-9099-C40C66FF867C}">
                  <a14:compatExt spid="_x0000_s54279"/>
                </a:ext>
                <a:ext uri="{FF2B5EF4-FFF2-40B4-BE49-F238E27FC236}">
                  <a16:creationId xmlns:a16="http://schemas.microsoft.com/office/drawing/2014/main" id="{00000000-0008-0000-01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0</xdr:rowOff>
        </xdr:from>
        <xdr:to>
          <xdr:col>1</xdr:col>
          <xdr:colOff>238125</xdr:colOff>
          <xdr:row>18</xdr:row>
          <xdr:rowOff>200025</xdr:rowOff>
        </xdr:to>
        <xdr:sp macro="" textlink="">
          <xdr:nvSpPr>
            <xdr:cNvPr id="54280" name="Check Box 5" hidden="1">
              <a:extLst>
                <a:ext uri="{63B3BB69-23CF-44E3-9099-C40C66FF867C}">
                  <a14:compatExt spid="_x0000_s54280"/>
                </a:ext>
                <a:ext uri="{FF2B5EF4-FFF2-40B4-BE49-F238E27FC236}">
                  <a16:creationId xmlns:a16="http://schemas.microsoft.com/office/drawing/2014/main" id="{00000000-0008-0000-01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7</xdr:col>
          <xdr:colOff>1876425</xdr:colOff>
          <xdr:row>8</xdr:row>
          <xdr:rowOff>2200275</xdr:rowOff>
        </xdr:to>
        <xdr:sp macro="" textlink="">
          <xdr:nvSpPr>
            <xdr:cNvPr id="69633" name="TextBox1" hidden="1">
              <a:extLst>
                <a:ext uri="{63B3BB69-23CF-44E3-9099-C40C66FF867C}">
                  <a14:compatExt spid="_x0000_s69633"/>
                </a:ext>
                <a:ext uri="{FF2B5EF4-FFF2-40B4-BE49-F238E27FC236}">
                  <a16:creationId xmlns:a16="http://schemas.microsoft.com/office/drawing/2014/main" id="{00000000-0008-0000-0200-00000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aoic.app.box.com/f/6816c9557bb94cc3ba46bd8b85c39596" TargetMode="External"/><Relationship Id="rId1" Type="http://schemas.openxmlformats.org/officeDocument/2006/relationships/hyperlink" Target="mailto:DataCall@oic.wa.gov"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tabColor theme="5" tint="0.59999389629810485"/>
    <pageSetUpPr fitToPage="1"/>
  </sheetPr>
  <dimension ref="A1:M65"/>
  <sheetViews>
    <sheetView showGridLines="0" workbookViewId="0">
      <selection activeCell="B32" sqref="B32:L32"/>
    </sheetView>
  </sheetViews>
  <sheetFormatPr defaultColWidth="0" defaultRowHeight="12.75" zeroHeight="1" x14ac:dyDescent="0.2"/>
  <cols>
    <col min="1" max="1" width="2.7109375" style="1" customWidth="1"/>
    <col min="2" max="2" width="23" style="1" customWidth="1"/>
    <col min="3" max="3" width="8.42578125" style="1" customWidth="1"/>
    <col min="4" max="4" width="7.140625" style="1" customWidth="1"/>
    <col min="5" max="5" width="5" style="1" customWidth="1"/>
    <col min="6" max="6" width="6" style="1" customWidth="1"/>
    <col min="7" max="7" width="5" style="1" customWidth="1"/>
    <col min="8" max="8" width="13.5703125" style="1" customWidth="1"/>
    <col min="9" max="9" width="10.42578125" style="1" customWidth="1"/>
    <col min="10" max="10" width="9.5703125" style="1" customWidth="1"/>
    <col min="11" max="11" width="9.28515625" style="1" customWidth="1"/>
    <col min="12" max="12" width="8.85546875" style="1" customWidth="1"/>
    <col min="13" max="13" width="1.85546875" style="1" customWidth="1"/>
    <col min="14" max="16384" width="9.140625" style="1" hidden="1"/>
  </cols>
  <sheetData>
    <row r="1" spans="1:12" ht="22.5" customHeight="1" x14ac:dyDescent="0.2">
      <c r="B1" s="11"/>
      <c r="C1" s="12"/>
      <c r="D1" s="12"/>
      <c r="E1" s="12"/>
      <c r="F1" s="12"/>
      <c r="G1" s="12"/>
      <c r="H1" s="12"/>
      <c r="I1" s="12"/>
      <c r="J1" s="12"/>
      <c r="K1" s="12"/>
      <c r="L1" s="13"/>
    </row>
    <row r="2" spans="1:12" ht="14.25" x14ac:dyDescent="0.2">
      <c r="B2" s="208" t="s">
        <v>0</v>
      </c>
      <c r="C2" s="209"/>
      <c r="D2" s="209"/>
      <c r="E2" s="209"/>
      <c r="F2" s="209"/>
      <c r="G2" s="209"/>
      <c r="H2" s="209"/>
      <c r="I2" s="209"/>
      <c r="J2" s="209"/>
      <c r="K2" s="209"/>
      <c r="L2" s="210"/>
    </row>
    <row r="3" spans="1:12" ht="14.25" x14ac:dyDescent="0.2">
      <c r="B3" s="202"/>
      <c r="C3" s="203"/>
      <c r="D3" s="203"/>
      <c r="E3" s="203"/>
      <c r="F3" s="203"/>
      <c r="G3" s="203"/>
      <c r="H3" s="203"/>
      <c r="I3" s="203"/>
      <c r="J3" s="203"/>
      <c r="K3" s="203"/>
      <c r="L3" s="204"/>
    </row>
    <row r="4" spans="1:12" s="3" customFormat="1" ht="15.75" x14ac:dyDescent="0.25">
      <c r="A4" s="1"/>
      <c r="B4" s="214" t="str">
        <f>RIGHT(CompanyInfo!B13,4) &amp; " RESIDENTIAL NONRENEWAL &amp; CANCELLATION DATACALL"</f>
        <v>2024 RESIDENTIAL NONRENEWAL &amp; CANCELLATION DATACALL</v>
      </c>
      <c r="C4" s="215"/>
      <c r="D4" s="215"/>
      <c r="E4" s="215"/>
      <c r="F4" s="215"/>
      <c r="G4" s="215"/>
      <c r="H4" s="215"/>
      <c r="I4" s="215"/>
      <c r="J4" s="215"/>
      <c r="K4" s="215"/>
      <c r="L4" s="216"/>
    </row>
    <row r="5" spans="1:12" ht="15.75" x14ac:dyDescent="0.25">
      <c r="B5" s="205" t="s">
        <v>1</v>
      </c>
      <c r="C5" s="206"/>
      <c r="D5" s="206"/>
      <c r="E5" s="206"/>
      <c r="F5" s="206"/>
      <c r="G5" s="206"/>
      <c r="H5" s="206"/>
      <c r="I5" s="206"/>
      <c r="J5" s="206"/>
      <c r="K5" s="206"/>
      <c r="L5" s="207"/>
    </row>
    <row r="6" spans="1:12" ht="15" customHeight="1" x14ac:dyDescent="0.2">
      <c r="B6" s="11"/>
      <c r="C6" s="12"/>
      <c r="D6" s="12"/>
      <c r="E6" s="12"/>
      <c r="F6" s="12"/>
      <c r="G6" s="12"/>
      <c r="H6" s="12"/>
      <c r="I6" s="12"/>
      <c r="J6" s="12"/>
      <c r="K6" s="12"/>
      <c r="L6" s="13"/>
    </row>
    <row r="7" spans="1:12" x14ac:dyDescent="0.2">
      <c r="B7" s="9"/>
      <c r="C7" s="8"/>
      <c r="D7" s="8"/>
      <c r="E7" s="8"/>
      <c r="F7" s="8"/>
      <c r="G7" s="8"/>
      <c r="H7" s="8"/>
      <c r="I7" s="218" t="s">
        <v>2</v>
      </c>
      <c r="J7" s="218"/>
      <c r="K7" s="8"/>
      <c r="L7" s="10"/>
    </row>
    <row r="8" spans="1:12" ht="12.75" customHeight="1" x14ac:dyDescent="0.2">
      <c r="B8" s="9" t="s">
        <v>3</v>
      </c>
      <c r="C8" s="8"/>
      <c r="D8" s="8"/>
      <c r="E8" s="8"/>
      <c r="F8" s="8"/>
      <c r="G8" s="8"/>
      <c r="H8" s="8"/>
      <c r="I8" s="218"/>
      <c r="J8" s="218"/>
      <c r="K8" s="58"/>
      <c r="L8" s="10"/>
    </row>
    <row r="9" spans="1:12" ht="12.75" customHeight="1" x14ac:dyDescent="0.2">
      <c r="B9" s="9" t="s">
        <v>4</v>
      </c>
      <c r="C9" s="8"/>
      <c r="D9" s="8"/>
      <c r="E9" s="8"/>
      <c r="F9" s="8"/>
      <c r="G9" s="8"/>
      <c r="H9" s="8"/>
      <c r="I9" s="221">
        <v>45561</v>
      </c>
      <c r="J9" s="221"/>
      <c r="K9" s="221"/>
      <c r="L9" s="10"/>
    </row>
    <row r="10" spans="1:12" ht="12.75" customHeight="1" x14ac:dyDescent="0.2">
      <c r="B10" s="9" t="s">
        <v>5</v>
      </c>
      <c r="C10" s="8"/>
      <c r="D10" s="8"/>
      <c r="E10" s="8"/>
      <c r="F10" s="8"/>
      <c r="G10" s="8"/>
      <c r="H10" s="8"/>
      <c r="I10" s="221"/>
      <c r="J10" s="221"/>
      <c r="K10" s="221"/>
      <c r="L10" s="10"/>
    </row>
    <row r="11" spans="1:12" ht="12.75" customHeight="1" x14ac:dyDescent="0.2">
      <c r="B11" s="9" t="s">
        <v>6</v>
      </c>
      <c r="C11" s="8"/>
      <c r="D11" s="8"/>
      <c r="E11" s="8"/>
      <c r="F11" s="8"/>
      <c r="G11" s="8"/>
      <c r="H11" s="8"/>
      <c r="I11" s="58"/>
      <c r="J11" s="58"/>
      <c r="K11" s="58"/>
      <c r="L11" s="10"/>
    </row>
    <row r="12" spans="1:12" ht="12.75" customHeight="1" x14ac:dyDescent="0.2">
      <c r="B12" s="14"/>
      <c r="C12" s="15"/>
      <c r="D12" s="15"/>
      <c r="E12" s="15"/>
      <c r="F12" s="15"/>
      <c r="G12" s="15"/>
      <c r="H12" s="15"/>
      <c r="I12" s="15"/>
      <c r="J12" s="15"/>
      <c r="K12" s="15"/>
      <c r="L12" s="16"/>
    </row>
    <row r="13" spans="1:12" ht="18.75" x14ac:dyDescent="0.3">
      <c r="B13" s="161" t="s">
        <v>82</v>
      </c>
      <c r="C13" s="52"/>
      <c r="D13" s="52"/>
      <c r="E13" s="52"/>
      <c r="F13" s="52"/>
      <c r="G13" s="17"/>
      <c r="H13" s="17"/>
      <c r="I13" s="17"/>
      <c r="J13" s="17"/>
      <c r="K13" s="17"/>
      <c r="L13" s="18"/>
    </row>
    <row r="14" spans="1:12" s="4" customFormat="1" ht="24" customHeight="1" x14ac:dyDescent="0.2">
      <c r="A14" s="1"/>
      <c r="B14" s="153" t="s">
        <v>7</v>
      </c>
      <c r="C14" s="50"/>
      <c r="D14" s="50"/>
      <c r="E14" s="50"/>
      <c r="F14" s="217" t="s">
        <v>8</v>
      </c>
      <c r="G14" s="217"/>
      <c r="H14" s="217"/>
      <c r="I14" s="154"/>
      <c r="J14" s="154"/>
      <c r="K14" s="50"/>
      <c r="L14" s="51"/>
    </row>
    <row r="15" spans="1:12" x14ac:dyDescent="0.2">
      <c r="B15" s="9"/>
      <c r="C15" s="8"/>
      <c r="D15" s="8"/>
      <c r="E15" s="8"/>
      <c r="F15" s="8"/>
      <c r="G15" s="8"/>
      <c r="H15" s="8"/>
      <c r="I15" s="8"/>
      <c r="J15" s="8"/>
      <c r="K15" s="8"/>
      <c r="L15" s="10"/>
    </row>
    <row r="16" spans="1:12" x14ac:dyDescent="0.2">
      <c r="B16" s="131" t="s">
        <v>9</v>
      </c>
      <c r="C16" s="219"/>
      <c r="D16" s="219"/>
      <c r="E16" s="219"/>
      <c r="F16" s="219"/>
      <c r="G16" s="219"/>
      <c r="H16" s="219"/>
      <c r="I16" s="219"/>
      <c r="J16" s="219"/>
      <c r="K16" s="8"/>
      <c r="L16" s="10"/>
    </row>
    <row r="17" spans="1:12" x14ac:dyDescent="0.2">
      <c r="B17" s="131" t="s">
        <v>10</v>
      </c>
      <c r="C17" s="220"/>
      <c r="D17" s="220"/>
      <c r="E17" s="220"/>
      <c r="F17" s="220"/>
      <c r="G17" s="220"/>
      <c r="H17" s="220"/>
      <c r="I17" s="220"/>
      <c r="J17" s="220"/>
      <c r="K17" s="8"/>
      <c r="L17" s="10"/>
    </row>
    <row r="18" spans="1:12" x14ac:dyDescent="0.2">
      <c r="B18" s="131" t="s">
        <v>11</v>
      </c>
      <c r="C18" s="211"/>
      <c r="D18" s="212"/>
      <c r="E18" s="212"/>
      <c r="F18" s="212"/>
      <c r="G18" s="212"/>
      <c r="H18" s="212"/>
      <c r="I18" s="212"/>
      <c r="J18" s="213"/>
      <c r="K18" s="8"/>
      <c r="L18" s="10"/>
    </row>
    <row r="19" spans="1:12" x14ac:dyDescent="0.2">
      <c r="B19" s="131" t="s">
        <v>12</v>
      </c>
      <c r="C19" s="211"/>
      <c r="D19" s="212"/>
      <c r="E19" s="212"/>
      <c r="F19" s="212"/>
      <c r="G19" s="212"/>
      <c r="H19" s="212"/>
      <c r="I19" s="212"/>
      <c r="J19" s="213"/>
      <c r="K19" s="8"/>
      <c r="L19" s="10"/>
    </row>
    <row r="20" spans="1:12" x14ac:dyDescent="0.2">
      <c r="B20" s="131" t="s">
        <v>13</v>
      </c>
      <c r="C20" s="219"/>
      <c r="D20" s="219"/>
      <c r="E20" s="219"/>
      <c r="F20" s="219"/>
      <c r="G20" s="219"/>
      <c r="H20" s="219"/>
      <c r="I20" s="219"/>
      <c r="J20" s="219"/>
      <c r="K20" s="8"/>
      <c r="L20" s="10"/>
    </row>
    <row r="21" spans="1:12" x14ac:dyDescent="0.2">
      <c r="B21" s="131" t="s">
        <v>14</v>
      </c>
      <c r="C21" s="219"/>
      <c r="D21" s="219"/>
      <c r="E21" s="219"/>
      <c r="F21" s="219"/>
      <c r="G21" s="219"/>
      <c r="H21" s="219"/>
      <c r="I21" s="219"/>
      <c r="J21" s="219"/>
      <c r="K21" s="8"/>
      <c r="L21" s="10"/>
    </row>
    <row r="22" spans="1:12" x14ac:dyDescent="0.2">
      <c r="B22" s="131" t="s">
        <v>15</v>
      </c>
      <c r="C22" s="219"/>
      <c r="D22" s="219"/>
      <c r="E22" s="219"/>
      <c r="F22" s="219"/>
      <c r="G22" s="219"/>
      <c r="H22" s="219"/>
      <c r="I22" s="219"/>
      <c r="J22" s="219"/>
      <c r="K22" s="8"/>
      <c r="L22" s="10"/>
    </row>
    <row r="23" spans="1:12" x14ac:dyDescent="0.2">
      <c r="B23" s="131" t="s">
        <v>16</v>
      </c>
      <c r="C23" s="219"/>
      <c r="D23" s="219"/>
      <c r="E23" s="219"/>
      <c r="F23" s="219"/>
      <c r="G23" s="219"/>
      <c r="H23" s="219"/>
      <c r="I23" s="219"/>
      <c r="J23" s="219"/>
      <c r="K23" s="8"/>
      <c r="L23" s="10"/>
    </row>
    <row r="24" spans="1:12" x14ac:dyDescent="0.2">
      <c r="A24" s="19"/>
      <c r="B24" s="131" t="s">
        <v>17</v>
      </c>
      <c r="C24" s="219"/>
      <c r="D24" s="219"/>
      <c r="E24" s="219"/>
      <c r="F24" s="219"/>
      <c r="G24" s="219"/>
      <c r="H24" s="219"/>
      <c r="I24" s="219"/>
      <c r="J24" s="219"/>
      <c r="K24" s="8"/>
      <c r="L24" s="10"/>
    </row>
    <row r="25" spans="1:12" x14ac:dyDescent="0.2">
      <c r="A25" s="19"/>
      <c r="B25" s="131" t="s">
        <v>18</v>
      </c>
      <c r="C25" s="222"/>
      <c r="D25" s="222"/>
      <c r="E25" s="222"/>
      <c r="F25" s="222"/>
      <c r="G25" s="222"/>
      <c r="H25" s="222"/>
      <c r="I25" s="222"/>
      <c r="J25" s="222"/>
      <c r="K25" s="8"/>
      <c r="L25" s="10"/>
    </row>
    <row r="26" spans="1:12" x14ac:dyDescent="0.2">
      <c r="B26" s="131" t="s">
        <v>19</v>
      </c>
      <c r="C26" s="219"/>
      <c r="D26" s="219"/>
      <c r="E26" s="219"/>
      <c r="F26" s="219"/>
      <c r="G26" s="219"/>
      <c r="H26" s="219"/>
      <c r="I26" s="219"/>
      <c r="J26" s="219"/>
      <c r="K26" s="8"/>
      <c r="L26" s="10"/>
    </row>
    <row r="27" spans="1:12" ht="9.75" customHeight="1" x14ac:dyDescent="0.2">
      <c r="A27" s="19"/>
      <c r="B27" s="53"/>
      <c r="C27" s="8"/>
      <c r="D27" s="8"/>
      <c r="E27" s="8"/>
      <c r="F27" s="8"/>
      <c r="G27" s="8"/>
      <c r="H27" s="8"/>
      <c r="I27" s="8"/>
      <c r="J27" s="8"/>
      <c r="K27" s="8"/>
      <c r="L27" s="10"/>
    </row>
    <row r="28" spans="1:12" ht="9" customHeight="1" x14ac:dyDescent="0.2">
      <c r="B28" s="174"/>
      <c r="C28" s="175"/>
      <c r="D28" s="175"/>
      <c r="E28" s="175"/>
      <c r="F28" s="175"/>
      <c r="G28" s="175"/>
      <c r="H28" s="175"/>
      <c r="I28" s="175"/>
      <c r="J28" s="175"/>
      <c r="K28" s="175"/>
      <c r="L28" s="176"/>
    </row>
    <row r="29" spans="1:12" ht="9" customHeight="1" x14ac:dyDescent="0.2">
      <c r="A29" s="20"/>
      <c r="B29" s="177"/>
      <c r="C29" s="178"/>
      <c r="D29" s="178"/>
      <c r="E29" s="178"/>
      <c r="F29" s="178"/>
      <c r="G29" s="178"/>
      <c r="H29" s="178"/>
      <c r="I29" s="178"/>
      <c r="J29" s="178"/>
      <c r="K29" s="178"/>
      <c r="L29" s="179"/>
    </row>
    <row r="30" spans="1:12" ht="6.75" customHeight="1" x14ac:dyDescent="0.2">
      <c r="A30" s="20"/>
      <c r="B30" s="177"/>
      <c r="C30" s="178"/>
      <c r="D30" s="178"/>
      <c r="E30" s="178"/>
      <c r="F30" s="178"/>
      <c r="G30" s="178"/>
      <c r="H30" s="178"/>
      <c r="I30" s="178"/>
      <c r="J30" s="178"/>
      <c r="K30" s="178"/>
      <c r="L30" s="179"/>
    </row>
    <row r="31" spans="1:12" ht="9" customHeight="1" x14ac:dyDescent="0.2">
      <c r="A31" s="21"/>
      <c r="B31" s="180"/>
      <c r="C31" s="181"/>
      <c r="D31" s="181"/>
      <c r="E31" s="181"/>
      <c r="F31" s="181"/>
      <c r="G31" s="181"/>
      <c r="H31" s="181"/>
      <c r="I31" s="181"/>
      <c r="J31" s="181"/>
      <c r="K31" s="181"/>
      <c r="L31" s="182"/>
    </row>
    <row r="32" spans="1:12" s="4" customFormat="1" ht="20.25" customHeight="1" thickBot="1" x14ac:dyDescent="0.3">
      <c r="B32" s="184" t="s">
        <v>87</v>
      </c>
      <c r="C32" s="185"/>
      <c r="D32" s="185"/>
      <c r="E32" s="185"/>
      <c r="F32" s="185"/>
      <c r="G32" s="185"/>
      <c r="H32" s="185"/>
      <c r="I32" s="185"/>
      <c r="J32" s="185"/>
      <c r="K32" s="185"/>
      <c r="L32" s="186"/>
    </row>
    <row r="33" spans="2:12" s="4" customFormat="1" ht="27" customHeight="1" thickTop="1" x14ac:dyDescent="0.2">
      <c r="B33" s="187" t="s">
        <v>20</v>
      </c>
      <c r="C33" s="188"/>
      <c r="D33" s="188"/>
      <c r="E33" s="188"/>
      <c r="F33" s="188"/>
      <c r="G33" s="188"/>
      <c r="H33" s="188"/>
      <c r="I33" s="188"/>
      <c r="J33" s="188"/>
      <c r="K33" s="188"/>
      <c r="L33" s="189"/>
    </row>
    <row r="34" spans="2:12" s="4" customFormat="1" ht="49.5" customHeight="1" x14ac:dyDescent="0.2">
      <c r="B34" s="193" t="s">
        <v>120</v>
      </c>
      <c r="C34" s="194"/>
      <c r="D34" s="194"/>
      <c r="E34" s="194"/>
      <c r="F34" s="194"/>
      <c r="G34" s="194"/>
      <c r="H34" s="194"/>
      <c r="I34" s="194"/>
      <c r="J34" s="194"/>
      <c r="K34" s="194"/>
      <c r="L34" s="195"/>
    </row>
    <row r="35" spans="2:12" s="4" customFormat="1" ht="14.45" customHeight="1" x14ac:dyDescent="0.2">
      <c r="B35" s="196"/>
      <c r="C35" s="197"/>
      <c r="D35" s="197"/>
      <c r="E35" s="197"/>
      <c r="F35" s="197"/>
      <c r="G35" s="197"/>
      <c r="H35" s="197"/>
      <c r="I35" s="197"/>
      <c r="J35" s="197"/>
      <c r="K35" s="197"/>
      <c r="L35" s="198"/>
    </row>
    <row r="36" spans="2:12" s="4" customFormat="1" ht="2.4500000000000002" customHeight="1" x14ac:dyDescent="0.2">
      <c r="B36" s="196"/>
      <c r="C36" s="197"/>
      <c r="D36" s="197"/>
      <c r="E36" s="197"/>
      <c r="F36" s="197"/>
      <c r="G36" s="197"/>
      <c r="H36" s="197"/>
      <c r="I36" s="197"/>
      <c r="J36" s="197"/>
      <c r="K36" s="197"/>
      <c r="L36" s="198"/>
    </row>
    <row r="37" spans="2:12" s="4" customFormat="1" ht="28.15" hidden="1" customHeight="1" x14ac:dyDescent="0.2">
      <c r="B37" s="196"/>
      <c r="C37" s="197"/>
      <c r="D37" s="197"/>
      <c r="E37" s="197"/>
      <c r="F37" s="197"/>
      <c r="G37" s="197"/>
      <c r="H37" s="197"/>
      <c r="I37" s="197"/>
      <c r="J37" s="197"/>
      <c r="K37" s="197"/>
      <c r="L37" s="198"/>
    </row>
    <row r="38" spans="2:12" s="4" customFormat="1" ht="8.4499999999999993" customHeight="1" x14ac:dyDescent="0.2">
      <c r="B38" s="196"/>
      <c r="C38" s="197"/>
      <c r="D38" s="197"/>
      <c r="E38" s="197"/>
      <c r="F38" s="197"/>
      <c r="G38" s="197"/>
      <c r="H38" s="197"/>
      <c r="I38" s="197"/>
      <c r="J38" s="197"/>
      <c r="K38" s="197"/>
      <c r="L38" s="198"/>
    </row>
    <row r="39" spans="2:12" s="4" customFormat="1" ht="43.9" hidden="1" customHeight="1" x14ac:dyDescent="0.2">
      <c r="B39" s="196"/>
      <c r="C39" s="197"/>
      <c r="D39" s="197"/>
      <c r="E39" s="197"/>
      <c r="F39" s="197"/>
      <c r="G39" s="197"/>
      <c r="H39" s="197"/>
      <c r="I39" s="197"/>
      <c r="J39" s="197"/>
      <c r="K39" s="197"/>
      <c r="L39" s="198"/>
    </row>
    <row r="40" spans="2:12" s="4" customFormat="1" ht="45" hidden="1" customHeight="1" x14ac:dyDescent="0.2">
      <c r="B40" s="199"/>
      <c r="C40" s="200"/>
      <c r="D40" s="200"/>
      <c r="E40" s="200"/>
      <c r="F40" s="200"/>
      <c r="G40" s="200"/>
      <c r="H40" s="200"/>
      <c r="I40" s="200"/>
      <c r="J40" s="200"/>
      <c r="K40" s="200"/>
      <c r="L40" s="201"/>
    </row>
    <row r="41" spans="2:12" s="4" customFormat="1" ht="66" customHeight="1" x14ac:dyDescent="0.2">
      <c r="B41" s="190"/>
      <c r="C41" s="191"/>
      <c r="D41" s="191"/>
      <c r="E41" s="191"/>
      <c r="F41" s="191"/>
      <c r="G41" s="191"/>
      <c r="H41" s="191"/>
      <c r="I41" s="191"/>
      <c r="J41" s="191"/>
      <c r="K41" s="191"/>
      <c r="L41" s="192"/>
    </row>
    <row r="42" spans="2:12" ht="24.95" customHeight="1" x14ac:dyDescent="0.25">
      <c r="B42" s="183" t="s">
        <v>21</v>
      </c>
      <c r="C42" s="183"/>
      <c r="D42" s="183"/>
      <c r="E42" s="183"/>
      <c r="F42" s="183"/>
      <c r="G42" s="183"/>
      <c r="H42" s="183"/>
      <c r="I42" s="183"/>
      <c r="J42" s="183"/>
      <c r="K42" s="183"/>
      <c r="L42" s="183"/>
    </row>
    <row r="45" spans="2:12" x14ac:dyDescent="0.2"/>
    <row r="46" spans="2:12" x14ac:dyDescent="0.2"/>
    <row r="47" spans="2:12" x14ac:dyDescent="0.2"/>
    <row r="48" spans="2:12" x14ac:dyDescent="0.2"/>
    <row r="61" x14ac:dyDescent="0.2"/>
    <row r="65" x14ac:dyDescent="0.2"/>
  </sheetData>
  <sheetProtection algorithmName="SHA-512" hashValue="yCZ089/TjJUHRJ1/Kl/11JnT0YXzo/DFCA+LSjYc1CMj2yyX0yV1E2uZo3/lBcgAyOjIwCyTujYz2nes0wF4Tw==" saltValue="mEZP+U3oefsGkJsHXmtRig==" spinCount="100000" sheet="1" objects="1" scenarios="1"/>
  <mergeCells count="24">
    <mergeCell ref="C25:J25"/>
    <mergeCell ref="C26:J26"/>
    <mergeCell ref="C20:J20"/>
    <mergeCell ref="C21:J21"/>
    <mergeCell ref="C22:J22"/>
    <mergeCell ref="C23:J23"/>
    <mergeCell ref="C24:J24"/>
    <mergeCell ref="B3:L3"/>
    <mergeCell ref="B5:L5"/>
    <mergeCell ref="B2:L2"/>
    <mergeCell ref="C19:J19"/>
    <mergeCell ref="C18:J18"/>
    <mergeCell ref="B4:L4"/>
    <mergeCell ref="F14:H14"/>
    <mergeCell ref="I7:J8"/>
    <mergeCell ref="C16:J16"/>
    <mergeCell ref="C17:J17"/>
    <mergeCell ref="I9:K10"/>
    <mergeCell ref="B28:L31"/>
    <mergeCell ref="B42:L42"/>
    <mergeCell ref="B32:L32"/>
    <mergeCell ref="B33:L33"/>
    <mergeCell ref="B41:L41"/>
    <mergeCell ref="B34:L40"/>
  </mergeCells>
  <phoneticPr fontId="3" type="noConversion"/>
  <dataValidations count="4">
    <dataValidation type="whole" allowBlank="1" showInputMessage="1" showErrorMessage="1" errorTitle="Invalid Number" error="Please enter a 5-digit NAIC code." prompt="Enter 5-digit NAIC Code." sqref="C16:J16" xr:uid="{00000000-0002-0000-0000-000000000000}">
      <formula1>10000</formula1>
      <formula2>99999</formula2>
    </dataValidation>
    <dataValidation allowBlank="1" showInputMessage="1" errorTitle="Invalid Length" error="Please enter a valid 10-digit phone number." prompt="Enter the 10 digit phone number with no dashes or spaces. The cell will format itself." sqref="C25:J25" xr:uid="{00000000-0002-0000-0000-000004000000}"/>
    <dataValidation type="whole" allowBlank="1" showInputMessage="1" showErrorMessage="1" errorTitle="Invalid Group Code" error="Enter a valid 4-digit NAIC group code." prompt="Enter 4-digit NAIC Group code." sqref="C17:J17" xr:uid="{EEFE6B6C-900F-49BD-A46C-6078C5F87822}">
      <formula1>0</formula1>
      <formula2>9999</formula2>
    </dataValidation>
    <dataValidation operator="equal" allowBlank="1" showInputMessage="1" showErrorMessage="1" error="Please enter your state abbreviation. (2 letters)" prompt="Enter 2-character state abbreviation (e.g., WA = Washington)" sqref="C21:J21" xr:uid="{86A5F2E2-276F-4F1D-8210-1ECECAFC6FE1}"/>
  </dataValidations>
  <hyperlinks>
    <hyperlink ref="F14" r:id="rId1" xr:uid="{28A54633-C4B9-423C-AB0C-BF3761C5D6B2}"/>
    <hyperlink ref="B32:L32" r:id="rId2" display="Please upload this workbook to Box (Click Here)" xr:uid="{D6BDAE7F-C90F-4462-8A4A-FE487AA5738C}"/>
  </hyperlinks>
  <printOptions horizontalCentered="1"/>
  <pageMargins left="0.75" right="0.75" top="0.75" bottom="0.5" header="0.5" footer="0.5"/>
  <pageSetup scale="93" fitToHeight="0" orientation="portrait" r:id="rId3"/>
  <headerFooter alignWithMargins="0">
    <oddFooter>&amp;L&amp;8Residential Property Experience&amp;C&amp;8Company Information&amp;R&amp;8&amp;D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BA72A-952D-4852-A5BF-7A0CE1A68693}">
  <sheetPr codeName="Sheet2">
    <tabColor theme="9" tint="0.79998168889431442"/>
    <pageSetUpPr fitToPage="1"/>
  </sheetPr>
  <dimension ref="A1:H156"/>
  <sheetViews>
    <sheetView showGridLines="0" tabSelected="1" workbookViewId="0">
      <selection activeCell="B11" sqref="B11:G11"/>
    </sheetView>
  </sheetViews>
  <sheetFormatPr defaultColWidth="0" defaultRowHeight="12.75" customHeight="1" zeroHeight="1" x14ac:dyDescent="0.2"/>
  <cols>
    <col min="1" max="1" width="2.28515625" style="22" customWidth="1"/>
    <col min="2" max="2" width="16.85546875" customWidth="1"/>
    <col min="3" max="4" width="15.85546875" customWidth="1"/>
    <col min="5" max="5" width="16.28515625" customWidth="1"/>
    <col min="6" max="6" width="16.85546875" customWidth="1"/>
    <col min="7" max="7" width="16.28515625" customWidth="1"/>
    <col min="8" max="8" width="2.28515625" style="56" customWidth="1"/>
    <col min="9" max="16384" width="8" hidden="1"/>
  </cols>
  <sheetData>
    <row r="1" spans="1:8" s="3" customFormat="1" ht="22.5" customHeight="1" x14ac:dyDescent="0.2">
      <c r="A1" s="72"/>
      <c r="B1" s="73"/>
      <c r="C1" s="74"/>
      <c r="D1" s="74"/>
      <c r="E1" s="74"/>
      <c r="F1" s="74"/>
      <c r="G1" s="74"/>
      <c r="H1" s="75"/>
    </row>
    <row r="2" spans="1:8" s="3" customFormat="1" ht="14.25" x14ac:dyDescent="0.2">
      <c r="A2" s="76"/>
      <c r="B2" s="223" t="s">
        <v>22</v>
      </c>
      <c r="C2" s="223"/>
      <c r="D2" s="223"/>
      <c r="E2" s="223"/>
      <c r="F2" s="223"/>
      <c r="G2" s="223"/>
      <c r="H2" s="77"/>
    </row>
    <row r="3" spans="1:8" s="3" customFormat="1" ht="14.25" x14ac:dyDescent="0.2">
      <c r="A3" s="78"/>
      <c r="B3" s="224"/>
      <c r="C3" s="224"/>
      <c r="D3" s="224"/>
      <c r="E3" s="224"/>
      <c r="F3" s="224"/>
      <c r="G3" s="224"/>
      <c r="H3" s="79"/>
    </row>
    <row r="4" spans="1:8" s="3" customFormat="1" ht="3.75" customHeight="1" x14ac:dyDescent="0.2">
      <c r="A4" s="78"/>
      <c r="B4" s="144"/>
      <c r="C4" s="144"/>
      <c r="D4" s="144"/>
      <c r="E4" s="144"/>
      <c r="F4" s="144"/>
      <c r="G4" s="144"/>
      <c r="H4" s="80"/>
    </row>
    <row r="5" spans="1:8" s="3" customFormat="1" ht="13.5" customHeight="1" x14ac:dyDescent="0.25">
      <c r="A5" s="78"/>
      <c r="B5" s="225" t="str">
        <f>RIGHT(CompanyInfo!B13,4) &amp; " RESIDENTIAL NONRENEWAL &amp; CANCELLATION DATACALL"</f>
        <v>2024 RESIDENTIAL NONRENEWAL &amp; CANCELLATION DATACALL</v>
      </c>
      <c r="C5" s="225"/>
      <c r="D5" s="225"/>
      <c r="E5" s="225"/>
      <c r="F5" s="225"/>
      <c r="G5" s="225"/>
      <c r="H5" s="81"/>
    </row>
    <row r="6" spans="1:8" s="4" customFormat="1" ht="3.75" customHeight="1" x14ac:dyDescent="0.25">
      <c r="A6" s="82"/>
      <c r="B6" s="145"/>
      <c r="C6" s="145"/>
      <c r="D6" s="145"/>
      <c r="E6" s="145"/>
      <c r="F6" s="145"/>
      <c r="G6" s="145"/>
      <c r="H6" s="83"/>
    </row>
    <row r="7" spans="1:8" s="5" customFormat="1" ht="14.25" x14ac:dyDescent="0.2">
      <c r="A7" s="84"/>
      <c r="B7" s="146"/>
      <c r="C7" s="143"/>
      <c r="D7" s="143"/>
      <c r="E7" s="143"/>
      <c r="F7" s="143"/>
      <c r="G7" s="143"/>
      <c r="H7" s="24"/>
    </row>
    <row r="8" spans="1:8" s="5" customFormat="1" ht="13.5" customHeight="1" x14ac:dyDescent="0.2">
      <c r="A8" s="85"/>
      <c r="B8" s="147" t="s">
        <v>23</v>
      </c>
      <c r="C8" s="23">
        <f>CompanyInfo!C16</f>
        <v>0</v>
      </c>
      <c r="D8" s="147"/>
      <c r="E8" s="147" t="s">
        <v>24</v>
      </c>
      <c r="F8" s="23">
        <f>CompanyInfo!C17</f>
        <v>0</v>
      </c>
      <c r="G8" s="148"/>
      <c r="H8" s="86"/>
    </row>
    <row r="9" spans="1:8" s="5" customFormat="1" ht="14.25" x14ac:dyDescent="0.2">
      <c r="A9" s="85"/>
      <c r="B9" s="147" t="s">
        <v>25</v>
      </c>
      <c r="C9" s="226">
        <f>CompanyInfo!C18</f>
        <v>0</v>
      </c>
      <c r="D9" s="227"/>
      <c r="E9" s="227"/>
      <c r="F9" s="227"/>
      <c r="G9" s="149"/>
      <c r="H9" s="86"/>
    </row>
    <row r="10" spans="1:8" s="5" customFormat="1" ht="13.5" customHeight="1" x14ac:dyDescent="0.2">
      <c r="A10" s="87"/>
      <c r="B10" s="26"/>
      <c r="C10" s="26"/>
      <c r="D10" s="26"/>
      <c r="E10" s="26"/>
      <c r="F10" s="26"/>
      <c r="G10" s="26"/>
      <c r="H10" s="27"/>
    </row>
    <row r="11" spans="1:8" s="5" customFormat="1" ht="245.25" customHeight="1" x14ac:dyDescent="0.2">
      <c r="A11" s="88"/>
      <c r="B11" s="230" t="s">
        <v>83</v>
      </c>
      <c r="C11" s="230"/>
      <c r="D11" s="230"/>
      <c r="E11" s="230"/>
      <c r="F11" s="230"/>
      <c r="G11" s="230"/>
      <c r="H11" s="89"/>
    </row>
    <row r="12" spans="1:8" s="5" customFormat="1" ht="22.5" customHeight="1" x14ac:dyDescent="0.3">
      <c r="A12" s="84"/>
      <c r="B12" s="90" t="s">
        <v>26</v>
      </c>
      <c r="C12" s="91"/>
      <c r="D12" s="92"/>
      <c r="E12" s="93"/>
      <c r="F12" s="93"/>
      <c r="G12" s="25"/>
      <c r="H12" s="99"/>
    </row>
    <row r="13" spans="1:8" s="5" customFormat="1" ht="21" customHeight="1" x14ac:dyDescent="0.2">
      <c r="A13" s="85"/>
      <c r="B13" s="97" t="s">
        <v>27</v>
      </c>
      <c r="C13" s="96"/>
      <c r="D13" s="96"/>
      <c r="E13" s="96"/>
      <c r="F13" s="96"/>
      <c r="G13" s="96"/>
      <c r="H13" s="95"/>
    </row>
    <row r="14" spans="1:8" s="5" customFormat="1" ht="21" customHeight="1" x14ac:dyDescent="0.2">
      <c r="A14" s="85"/>
      <c r="B14" s="98" t="s">
        <v>28</v>
      </c>
      <c r="C14" s="94"/>
      <c r="D14" s="94"/>
      <c r="E14" s="94"/>
      <c r="F14" s="94"/>
      <c r="G14" s="94"/>
      <c r="H14" s="95"/>
    </row>
    <row r="15" spans="1:8" s="5" customFormat="1" ht="21" customHeight="1" x14ac:dyDescent="0.2">
      <c r="A15" s="85"/>
      <c r="B15" s="97" t="s">
        <v>29</v>
      </c>
      <c r="C15" s="96"/>
      <c r="D15" s="96"/>
      <c r="E15" s="96"/>
      <c r="F15" s="96"/>
      <c r="G15" s="96"/>
      <c r="H15" s="95"/>
    </row>
    <row r="16" spans="1:8" s="5" customFormat="1" ht="21" customHeight="1" x14ac:dyDescent="0.2">
      <c r="A16" s="85"/>
      <c r="B16" s="97" t="s">
        <v>30</v>
      </c>
      <c r="C16" s="96"/>
      <c r="D16" s="96"/>
      <c r="E16" s="96"/>
      <c r="F16" s="96"/>
      <c r="G16" s="96"/>
      <c r="H16" s="95"/>
    </row>
    <row r="17" spans="1:8" s="5" customFormat="1" ht="21" customHeight="1" x14ac:dyDescent="0.2">
      <c r="A17" s="85"/>
      <c r="B17" s="98" t="s">
        <v>31</v>
      </c>
      <c r="C17" s="96"/>
      <c r="D17" s="96"/>
      <c r="E17" s="96"/>
      <c r="F17" s="96"/>
      <c r="G17" s="96"/>
      <c r="H17" s="95"/>
    </row>
    <row r="18" spans="1:8" s="5" customFormat="1" ht="21" customHeight="1" x14ac:dyDescent="0.2">
      <c r="A18" s="85"/>
      <c r="B18" s="97" t="s">
        <v>32</v>
      </c>
      <c r="C18" s="96"/>
      <c r="D18" s="96"/>
      <c r="E18" s="96"/>
      <c r="F18" s="96"/>
      <c r="G18" s="96"/>
      <c r="H18" s="95"/>
    </row>
    <row r="19" spans="1:8" s="5" customFormat="1" ht="21" customHeight="1" x14ac:dyDescent="0.2">
      <c r="A19" s="85"/>
      <c r="B19" s="97" t="s">
        <v>33</v>
      </c>
      <c r="C19" s="96"/>
      <c r="D19" s="96"/>
      <c r="E19" s="96"/>
      <c r="F19" s="96"/>
      <c r="G19" s="96"/>
      <c r="H19" s="95"/>
    </row>
    <row r="20" spans="1:8" ht="15" customHeight="1" x14ac:dyDescent="0.2">
      <c r="A20" s="228"/>
      <c r="B20" s="228"/>
      <c r="C20" s="228"/>
      <c r="D20" s="228"/>
      <c r="E20" s="228"/>
      <c r="F20" s="228"/>
      <c r="G20" s="228"/>
      <c r="H20" s="229"/>
    </row>
    <row r="21" spans="1:8" ht="12.75" hidden="1" customHeight="1" x14ac:dyDescent="0.2">
      <c r="H21"/>
    </row>
    <row r="22" spans="1:8" hidden="1" x14ac:dyDescent="0.2">
      <c r="H22"/>
    </row>
    <row r="23" spans="1:8" ht="12.75" hidden="1" customHeight="1" x14ac:dyDescent="0.2">
      <c r="H23"/>
    </row>
    <row r="24" spans="1:8" ht="12.75" hidden="1" customHeight="1" x14ac:dyDescent="0.2">
      <c r="H24"/>
    </row>
    <row r="25" spans="1:8" ht="12.75" hidden="1" customHeight="1" x14ac:dyDescent="0.2">
      <c r="H25"/>
    </row>
    <row r="26" spans="1:8" ht="12.75" hidden="1" customHeight="1" x14ac:dyDescent="0.2">
      <c r="H26"/>
    </row>
    <row r="27" spans="1:8" ht="12.75" hidden="1" customHeight="1" x14ac:dyDescent="0.2">
      <c r="H27"/>
    </row>
    <row r="28" spans="1:8" ht="12.75" hidden="1" customHeight="1" x14ac:dyDescent="0.2">
      <c r="H28"/>
    </row>
    <row r="29" spans="1:8" ht="12.75" hidden="1" customHeight="1" x14ac:dyDescent="0.2">
      <c r="H29"/>
    </row>
    <row r="30" spans="1:8" ht="12.75" hidden="1" customHeight="1" x14ac:dyDescent="0.2">
      <c r="H30"/>
    </row>
    <row r="31" spans="1:8" ht="12.75" hidden="1" customHeight="1" x14ac:dyDescent="0.2">
      <c r="H31"/>
    </row>
    <row r="32" spans="1:8" ht="12.75" hidden="1" customHeight="1" x14ac:dyDescent="0.2">
      <c r="H32"/>
    </row>
    <row r="33" spans="8:8" ht="12.75" hidden="1" customHeight="1" x14ac:dyDescent="0.2">
      <c r="H33"/>
    </row>
    <row r="34" spans="8:8" ht="12.75" hidden="1" customHeight="1" x14ac:dyDescent="0.2">
      <c r="H34"/>
    </row>
    <row r="35" spans="8:8" ht="12.75" hidden="1" customHeight="1" x14ac:dyDescent="0.2">
      <c r="H35"/>
    </row>
    <row r="36" spans="8:8" ht="12.75" hidden="1" customHeight="1" x14ac:dyDescent="0.2">
      <c r="H36"/>
    </row>
    <row r="37" spans="8:8" ht="12.75" hidden="1" customHeight="1" x14ac:dyDescent="0.2">
      <c r="H37"/>
    </row>
    <row r="38" spans="8:8" ht="12.75" hidden="1" customHeight="1" x14ac:dyDescent="0.2">
      <c r="H38"/>
    </row>
    <row r="39" spans="8:8" ht="12.75" hidden="1" customHeight="1" x14ac:dyDescent="0.2">
      <c r="H39"/>
    </row>
    <row r="40" spans="8:8" ht="12.75" hidden="1" customHeight="1" x14ac:dyDescent="0.2">
      <c r="H40"/>
    </row>
    <row r="41" spans="8:8" ht="12.75" hidden="1" customHeight="1" x14ac:dyDescent="0.2">
      <c r="H41"/>
    </row>
    <row r="42" spans="8:8" ht="12.75" hidden="1" customHeight="1" x14ac:dyDescent="0.2">
      <c r="H42"/>
    </row>
    <row r="43" spans="8:8" ht="12.75" hidden="1" customHeight="1" x14ac:dyDescent="0.2">
      <c r="H43"/>
    </row>
    <row r="44" spans="8:8" ht="12.75" hidden="1" customHeight="1" x14ac:dyDescent="0.2">
      <c r="H44"/>
    </row>
    <row r="45" spans="8:8" ht="12.75" hidden="1" customHeight="1" x14ac:dyDescent="0.2">
      <c r="H45"/>
    </row>
    <row r="46" spans="8:8" ht="12.75" hidden="1" customHeight="1" x14ac:dyDescent="0.2">
      <c r="H46"/>
    </row>
    <row r="47" spans="8:8" ht="12.75" hidden="1" customHeight="1" x14ac:dyDescent="0.2">
      <c r="H47"/>
    </row>
    <row r="48" spans="8:8" ht="12.75" hidden="1" customHeight="1" x14ac:dyDescent="0.2">
      <c r="H48"/>
    </row>
    <row r="49" spans="8:8" ht="12.75" hidden="1" customHeight="1" x14ac:dyDescent="0.2">
      <c r="H49"/>
    </row>
    <row r="50" spans="8:8" ht="12.75" hidden="1" customHeight="1" x14ac:dyDescent="0.2">
      <c r="H50"/>
    </row>
    <row r="51" spans="8:8" ht="12.75" hidden="1" customHeight="1" x14ac:dyDescent="0.2">
      <c r="H51"/>
    </row>
    <row r="52" spans="8:8" ht="12.75" hidden="1" customHeight="1" x14ac:dyDescent="0.2">
      <c r="H52"/>
    </row>
    <row r="53" spans="8:8" ht="12.75" hidden="1" customHeight="1" x14ac:dyDescent="0.2">
      <c r="H53"/>
    </row>
    <row r="54" spans="8:8" ht="12.75" hidden="1" customHeight="1" x14ac:dyDescent="0.2">
      <c r="H54"/>
    </row>
    <row r="55" spans="8:8" ht="12.75" hidden="1" customHeight="1" x14ac:dyDescent="0.2">
      <c r="H55"/>
    </row>
    <row r="56" spans="8:8" ht="12.75" hidden="1" customHeight="1" x14ac:dyDescent="0.2">
      <c r="H56"/>
    </row>
    <row r="57" spans="8:8" ht="12.75" hidden="1" customHeight="1" x14ac:dyDescent="0.2">
      <c r="H57"/>
    </row>
    <row r="58" spans="8:8" ht="12.75" hidden="1" customHeight="1" x14ac:dyDescent="0.2">
      <c r="H58"/>
    </row>
    <row r="59" spans="8:8" ht="12.75" hidden="1" customHeight="1" x14ac:dyDescent="0.2">
      <c r="H59"/>
    </row>
    <row r="60" spans="8:8" ht="12.75" hidden="1" customHeight="1" x14ac:dyDescent="0.2">
      <c r="H60"/>
    </row>
    <row r="61" spans="8:8" ht="12.75" hidden="1" customHeight="1" x14ac:dyDescent="0.2">
      <c r="H61"/>
    </row>
    <row r="62" spans="8:8" ht="12.75" hidden="1" customHeight="1" x14ac:dyDescent="0.2">
      <c r="H62"/>
    </row>
    <row r="63" spans="8:8" ht="12.75" hidden="1" customHeight="1" x14ac:dyDescent="0.2">
      <c r="H63"/>
    </row>
    <row r="64" spans="8:8" ht="12.75" hidden="1" customHeight="1" x14ac:dyDescent="0.2">
      <c r="H64"/>
    </row>
    <row r="65" spans="8:8" ht="12.75" hidden="1" customHeight="1" x14ac:dyDescent="0.2">
      <c r="H65"/>
    </row>
    <row r="66" spans="8:8" ht="12.75" hidden="1" customHeight="1" x14ac:dyDescent="0.2">
      <c r="H66"/>
    </row>
    <row r="67" spans="8:8" ht="12.75" hidden="1" customHeight="1" x14ac:dyDescent="0.2">
      <c r="H67"/>
    </row>
    <row r="68" spans="8:8" ht="12.75" hidden="1" customHeight="1" x14ac:dyDescent="0.2">
      <c r="H68"/>
    </row>
    <row r="69" spans="8:8" ht="12.75" hidden="1" customHeight="1" x14ac:dyDescent="0.2">
      <c r="H69"/>
    </row>
    <row r="70" spans="8:8" ht="12.75" hidden="1" customHeight="1" x14ac:dyDescent="0.2">
      <c r="H70"/>
    </row>
    <row r="71" spans="8:8" ht="12.75" hidden="1" customHeight="1" x14ac:dyDescent="0.2">
      <c r="H71"/>
    </row>
    <row r="72" spans="8:8" ht="12.75" hidden="1" customHeight="1" x14ac:dyDescent="0.2">
      <c r="H72"/>
    </row>
    <row r="73" spans="8:8" ht="12.75" hidden="1" customHeight="1" x14ac:dyDescent="0.2">
      <c r="H73"/>
    </row>
    <row r="74" spans="8:8" ht="12.75" hidden="1" customHeight="1" x14ac:dyDescent="0.2">
      <c r="H74"/>
    </row>
    <row r="75" spans="8:8" ht="12.75" hidden="1" customHeight="1" x14ac:dyDescent="0.2">
      <c r="H75"/>
    </row>
    <row r="76" spans="8:8" ht="12.75" hidden="1" customHeight="1" x14ac:dyDescent="0.2">
      <c r="H76"/>
    </row>
    <row r="77" spans="8:8" ht="12.75" hidden="1" customHeight="1" x14ac:dyDescent="0.2">
      <c r="H77"/>
    </row>
    <row r="78" spans="8:8" ht="12.75" hidden="1" customHeight="1" x14ac:dyDescent="0.2">
      <c r="H78"/>
    </row>
    <row r="79" spans="8:8" ht="12.75" hidden="1" customHeight="1" x14ac:dyDescent="0.2">
      <c r="H79"/>
    </row>
    <row r="80" spans="8:8" ht="12.75" hidden="1" customHeight="1" x14ac:dyDescent="0.2">
      <c r="H80"/>
    </row>
    <row r="81" spans="8:8" ht="12.75" hidden="1" customHeight="1" x14ac:dyDescent="0.2">
      <c r="H81"/>
    </row>
    <row r="82" spans="8:8" ht="12.75" hidden="1" customHeight="1" x14ac:dyDescent="0.2">
      <c r="H82"/>
    </row>
    <row r="83" spans="8:8" ht="12.75" hidden="1" customHeight="1" x14ac:dyDescent="0.2">
      <c r="H83"/>
    </row>
    <row r="84" spans="8:8" ht="12.75" hidden="1" customHeight="1" x14ac:dyDescent="0.2">
      <c r="H84"/>
    </row>
    <row r="85" spans="8:8" ht="12.75" hidden="1" customHeight="1" x14ac:dyDescent="0.2">
      <c r="H85"/>
    </row>
    <row r="86" spans="8:8" ht="12.75" hidden="1" customHeight="1" x14ac:dyDescent="0.2">
      <c r="H86"/>
    </row>
    <row r="87" spans="8:8" ht="12.75" hidden="1" customHeight="1" x14ac:dyDescent="0.2">
      <c r="H87"/>
    </row>
    <row r="88" spans="8:8" ht="12.75" hidden="1" customHeight="1" x14ac:dyDescent="0.2">
      <c r="H88"/>
    </row>
    <row r="89" spans="8:8" ht="12.75" hidden="1" customHeight="1" x14ac:dyDescent="0.2">
      <c r="H89"/>
    </row>
    <row r="90" spans="8:8" ht="12.75" hidden="1" customHeight="1" x14ac:dyDescent="0.2">
      <c r="H90"/>
    </row>
    <row r="91" spans="8:8" ht="12.75" hidden="1" customHeight="1" x14ac:dyDescent="0.2">
      <c r="H91"/>
    </row>
    <row r="92" spans="8:8" ht="12.75" hidden="1" customHeight="1" x14ac:dyDescent="0.2">
      <c r="H92"/>
    </row>
    <row r="93" spans="8:8" ht="12.75" hidden="1" customHeight="1" x14ac:dyDescent="0.2">
      <c r="H93"/>
    </row>
    <row r="94" spans="8:8" ht="12.75" hidden="1" customHeight="1" x14ac:dyDescent="0.2">
      <c r="H94"/>
    </row>
    <row r="95" spans="8:8" ht="12.75" hidden="1" customHeight="1" x14ac:dyDescent="0.2">
      <c r="H95"/>
    </row>
    <row r="96" spans="8:8" ht="12.75" hidden="1" customHeight="1" x14ac:dyDescent="0.2">
      <c r="H96"/>
    </row>
    <row r="97" spans="8:8" ht="12.75" hidden="1" customHeight="1" x14ac:dyDescent="0.2">
      <c r="H97"/>
    </row>
    <row r="98" spans="8:8" ht="12.75" hidden="1" customHeight="1" x14ac:dyDescent="0.2">
      <c r="H98"/>
    </row>
    <row r="99" spans="8:8" ht="12.75" hidden="1" customHeight="1" x14ac:dyDescent="0.2">
      <c r="H99"/>
    </row>
    <row r="100" spans="8:8" ht="12.75" hidden="1" customHeight="1" x14ac:dyDescent="0.2">
      <c r="H100"/>
    </row>
    <row r="101" spans="8:8" ht="12.75" hidden="1" customHeight="1" x14ac:dyDescent="0.2">
      <c r="H101"/>
    </row>
    <row r="102" spans="8:8" ht="12.75" hidden="1" customHeight="1" x14ac:dyDescent="0.2">
      <c r="H102"/>
    </row>
    <row r="103" spans="8:8" ht="12.75" hidden="1" customHeight="1" x14ac:dyDescent="0.2">
      <c r="H103"/>
    </row>
    <row r="104" spans="8:8" ht="12.75" hidden="1" customHeight="1" x14ac:dyDescent="0.2">
      <c r="H104"/>
    </row>
    <row r="105" spans="8:8" ht="12.75" hidden="1" customHeight="1" x14ac:dyDescent="0.2">
      <c r="H105"/>
    </row>
    <row r="106" spans="8:8" ht="12.75" hidden="1" customHeight="1" x14ac:dyDescent="0.2">
      <c r="H106"/>
    </row>
    <row r="107" spans="8:8" ht="12.75" hidden="1" customHeight="1" x14ac:dyDescent="0.2">
      <c r="H107"/>
    </row>
    <row r="108" spans="8:8" ht="12.75" hidden="1" customHeight="1" x14ac:dyDescent="0.2">
      <c r="H108"/>
    </row>
    <row r="109" spans="8:8" ht="12.75" hidden="1" customHeight="1" x14ac:dyDescent="0.2">
      <c r="H109"/>
    </row>
    <row r="110" spans="8:8" ht="12.75" hidden="1" customHeight="1" x14ac:dyDescent="0.2">
      <c r="H110"/>
    </row>
    <row r="111" spans="8:8" ht="12.75" hidden="1" customHeight="1" x14ac:dyDescent="0.2">
      <c r="H111"/>
    </row>
    <row r="112" spans="8:8" ht="12.75" hidden="1" customHeight="1" x14ac:dyDescent="0.2">
      <c r="H112"/>
    </row>
    <row r="113" spans="8:8" ht="12.75" hidden="1" customHeight="1" x14ac:dyDescent="0.2">
      <c r="H113"/>
    </row>
    <row r="114" spans="8:8" ht="12.75" hidden="1" customHeight="1" x14ac:dyDescent="0.2">
      <c r="H114"/>
    </row>
    <row r="115" spans="8:8" ht="12.75" hidden="1" customHeight="1" x14ac:dyDescent="0.2">
      <c r="H115"/>
    </row>
    <row r="116" spans="8:8" ht="12.75" hidden="1" customHeight="1" x14ac:dyDescent="0.2">
      <c r="H116"/>
    </row>
    <row r="117" spans="8:8" ht="12.75" hidden="1" customHeight="1" x14ac:dyDescent="0.2">
      <c r="H117"/>
    </row>
    <row r="118" spans="8:8" ht="12.75" hidden="1" customHeight="1" x14ac:dyDescent="0.2">
      <c r="H118"/>
    </row>
    <row r="119" spans="8:8" ht="12.75" hidden="1" customHeight="1" x14ac:dyDescent="0.2">
      <c r="H119"/>
    </row>
    <row r="120" spans="8:8" ht="12.75" hidden="1" customHeight="1" x14ac:dyDescent="0.2">
      <c r="H120"/>
    </row>
    <row r="121" spans="8:8" ht="12.75" hidden="1" customHeight="1" x14ac:dyDescent="0.2">
      <c r="H121"/>
    </row>
    <row r="122" spans="8:8" ht="12.75" hidden="1" customHeight="1" x14ac:dyDescent="0.2">
      <c r="H122"/>
    </row>
    <row r="123" spans="8:8" ht="12.75" hidden="1" customHeight="1" x14ac:dyDescent="0.2">
      <c r="H123"/>
    </row>
    <row r="124" spans="8:8" ht="12.75" hidden="1" customHeight="1" x14ac:dyDescent="0.2">
      <c r="H124"/>
    </row>
    <row r="125" spans="8:8" ht="12.75" hidden="1" customHeight="1" x14ac:dyDescent="0.2">
      <c r="H125"/>
    </row>
    <row r="126" spans="8:8" ht="12.75" hidden="1" customHeight="1" x14ac:dyDescent="0.2">
      <c r="H126"/>
    </row>
    <row r="127" spans="8:8" ht="12.75" hidden="1" customHeight="1" x14ac:dyDescent="0.2">
      <c r="H127"/>
    </row>
    <row r="128" spans="8:8" ht="12.75" hidden="1" customHeight="1" x14ac:dyDescent="0.2">
      <c r="H128"/>
    </row>
    <row r="129" spans="8:8" ht="12.75" hidden="1" customHeight="1" x14ac:dyDescent="0.2">
      <c r="H129"/>
    </row>
    <row r="130" spans="8:8" ht="12.75" hidden="1" customHeight="1" x14ac:dyDescent="0.2">
      <c r="H130"/>
    </row>
    <row r="131" spans="8:8" ht="12.75" hidden="1" customHeight="1" x14ac:dyDescent="0.2">
      <c r="H131"/>
    </row>
    <row r="132" spans="8:8" ht="12.75" hidden="1" customHeight="1" x14ac:dyDescent="0.2">
      <c r="H132"/>
    </row>
    <row r="133" spans="8:8" ht="12.75" hidden="1" customHeight="1" x14ac:dyDescent="0.2">
      <c r="H133"/>
    </row>
    <row r="134" spans="8:8" ht="12.75" hidden="1" customHeight="1" x14ac:dyDescent="0.2">
      <c r="H134"/>
    </row>
    <row r="135" spans="8:8" ht="12.75" hidden="1" customHeight="1" x14ac:dyDescent="0.2">
      <c r="H135"/>
    </row>
    <row r="136" spans="8:8" ht="12.75" hidden="1" customHeight="1" x14ac:dyDescent="0.2">
      <c r="H136"/>
    </row>
    <row r="137" spans="8:8" ht="12.75" hidden="1" customHeight="1" x14ac:dyDescent="0.2">
      <c r="H137"/>
    </row>
    <row r="138" spans="8:8" ht="12.75" hidden="1" customHeight="1" x14ac:dyDescent="0.2">
      <c r="H138"/>
    </row>
    <row r="139" spans="8:8" ht="12.75" hidden="1" customHeight="1" x14ac:dyDescent="0.2">
      <c r="H139"/>
    </row>
    <row r="140" spans="8:8" ht="12.75" hidden="1" customHeight="1" x14ac:dyDescent="0.2">
      <c r="H140"/>
    </row>
    <row r="141" spans="8:8" ht="12.75" hidden="1" customHeight="1" x14ac:dyDescent="0.2">
      <c r="H141"/>
    </row>
    <row r="142" spans="8:8" ht="12.75" hidden="1" customHeight="1" x14ac:dyDescent="0.2">
      <c r="H142"/>
    </row>
    <row r="143" spans="8:8" ht="12.75" hidden="1" customHeight="1" x14ac:dyDescent="0.2">
      <c r="H143"/>
    </row>
    <row r="144" spans="8:8" ht="12.75" hidden="1" customHeight="1" x14ac:dyDescent="0.2">
      <c r="H144"/>
    </row>
    <row r="145" spans="8:8" ht="12.75" hidden="1" customHeight="1" x14ac:dyDescent="0.2">
      <c r="H145"/>
    </row>
    <row r="146" spans="8:8" ht="12.75" hidden="1" customHeight="1" x14ac:dyDescent="0.2">
      <c r="H146"/>
    </row>
    <row r="147" spans="8:8" ht="12.75" hidden="1" customHeight="1" x14ac:dyDescent="0.2">
      <c r="H147"/>
    </row>
    <row r="148" spans="8:8" ht="12.75" hidden="1" customHeight="1" x14ac:dyDescent="0.2">
      <c r="H148"/>
    </row>
    <row r="149" spans="8:8" ht="12.75" hidden="1" customHeight="1" x14ac:dyDescent="0.2">
      <c r="H149"/>
    </row>
    <row r="150" spans="8:8" ht="12.75" hidden="1" customHeight="1" x14ac:dyDescent="0.2">
      <c r="H150"/>
    </row>
    <row r="151" spans="8:8" ht="12.75" hidden="1" customHeight="1" x14ac:dyDescent="0.2">
      <c r="H151"/>
    </row>
    <row r="152" spans="8:8" ht="12.75" hidden="1" customHeight="1" x14ac:dyDescent="0.2">
      <c r="H152"/>
    </row>
    <row r="153" spans="8:8" ht="12.75" hidden="1" customHeight="1" x14ac:dyDescent="0.2">
      <c r="H153"/>
    </row>
    <row r="154" spans="8:8" ht="12.75" hidden="1" customHeight="1" x14ac:dyDescent="0.2">
      <c r="H154"/>
    </row>
    <row r="155" spans="8:8" ht="12.75" hidden="1" customHeight="1" x14ac:dyDescent="0.2">
      <c r="H155"/>
    </row>
    <row r="156" spans="8:8" ht="12.75" hidden="1" customHeight="1" x14ac:dyDescent="0.2">
      <c r="H156"/>
    </row>
  </sheetData>
  <sheetProtection algorithmName="SHA-512" hashValue="e9E7or8pls+rKqtK3oxAnAcMsEEAI8CZFJym1lhS6Ik8yTAnq4SciLGPnNMioSOo5lAEuKnBMcQSqR+Tc/M1bw==" saltValue="IGHFkjd1sUD7zP2gRlzJWQ==" spinCount="100000" sheet="1" objects="1" scenarios="1"/>
  <mergeCells count="7">
    <mergeCell ref="B2:G2"/>
    <mergeCell ref="B3:G3"/>
    <mergeCell ref="B5:G5"/>
    <mergeCell ref="C9:F9"/>
    <mergeCell ref="A20:E20"/>
    <mergeCell ref="F20:H20"/>
    <mergeCell ref="B11:G11"/>
  </mergeCells>
  <pageMargins left="0.7" right="0.7" top="0.75" bottom="0.34041666666666698" header="0.3" footer="0.3"/>
  <pageSetup orientation="portrait" verticalDpi="1200" r:id="rId1"/>
  <headerFooter>
    <oddFooter>&amp;L&amp;"Times New Roman,Regular"&amp;9Residential Property Experience&amp;CPolicy Types&amp;R&amp;"Times New Roman,Regular"&amp;D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9525</xdr:colOff>
                    <xdr:row>12</xdr:row>
                    <xdr:rowOff>0</xdr:rowOff>
                  </from>
                  <to>
                    <xdr:col>1</xdr:col>
                    <xdr:colOff>247650</xdr:colOff>
                    <xdr:row>12</xdr:row>
                    <xdr:rowOff>219075</xdr:rowOff>
                  </to>
                </anchor>
              </controlPr>
            </control>
          </mc:Choice>
        </mc:AlternateContent>
        <mc:AlternateContent xmlns:mc="http://schemas.openxmlformats.org/markup-compatibility/2006">
          <mc:Choice Requires="x14">
            <control shapeId="54276" r:id="rId5" name="Check Box 4">
              <controlPr defaultSize="0" autoFill="0" autoLine="0" autoPict="0">
                <anchor moveWithCells="1">
                  <from>
                    <xdr:col>1</xdr:col>
                    <xdr:colOff>9525</xdr:colOff>
                    <xdr:row>14</xdr:row>
                    <xdr:rowOff>28575</xdr:rowOff>
                  </from>
                  <to>
                    <xdr:col>1</xdr:col>
                    <xdr:colOff>238125</xdr:colOff>
                    <xdr:row>14</xdr:row>
                    <xdr:rowOff>228600</xdr:rowOff>
                  </to>
                </anchor>
              </controlPr>
            </control>
          </mc:Choice>
        </mc:AlternateContent>
        <mc:AlternateContent xmlns:mc="http://schemas.openxmlformats.org/markup-compatibility/2006">
          <mc:Choice Requires="x14">
            <control shapeId="54278" r:id="rId6" name="Check Box 5">
              <controlPr defaultSize="0" autoFill="0" autoLine="0" autoPict="0">
                <anchor moveWithCells="1">
                  <from>
                    <xdr:col>1</xdr:col>
                    <xdr:colOff>9525</xdr:colOff>
                    <xdr:row>14</xdr:row>
                    <xdr:rowOff>257175</xdr:rowOff>
                  </from>
                  <to>
                    <xdr:col>1</xdr:col>
                    <xdr:colOff>238125</xdr:colOff>
                    <xdr:row>15</xdr:row>
                    <xdr:rowOff>190500</xdr:rowOff>
                  </to>
                </anchor>
              </controlPr>
            </control>
          </mc:Choice>
        </mc:AlternateContent>
        <mc:AlternateContent xmlns:mc="http://schemas.openxmlformats.org/markup-compatibility/2006">
          <mc:Choice Requires="x14">
            <control shapeId="54279" r:id="rId7" name="Check Box 5">
              <controlPr defaultSize="0" autoFill="0" autoLine="0" autoPict="0">
                <anchor moveWithCells="1">
                  <from>
                    <xdr:col>1</xdr:col>
                    <xdr:colOff>9525</xdr:colOff>
                    <xdr:row>17</xdr:row>
                    <xdr:rowOff>9525</xdr:rowOff>
                  </from>
                  <to>
                    <xdr:col>1</xdr:col>
                    <xdr:colOff>238125</xdr:colOff>
                    <xdr:row>17</xdr:row>
                    <xdr:rowOff>209550</xdr:rowOff>
                  </to>
                </anchor>
              </controlPr>
            </control>
          </mc:Choice>
        </mc:AlternateContent>
        <mc:AlternateContent xmlns:mc="http://schemas.openxmlformats.org/markup-compatibility/2006">
          <mc:Choice Requires="x14">
            <control shapeId="54280" r:id="rId8" name="Check Box 5">
              <controlPr defaultSize="0" autoFill="0" autoLine="0" autoPict="0">
                <anchor moveWithCells="1">
                  <from>
                    <xdr:col>1</xdr:col>
                    <xdr:colOff>9525</xdr:colOff>
                    <xdr:row>18</xdr:row>
                    <xdr:rowOff>0</xdr:rowOff>
                  </from>
                  <to>
                    <xdr:col>1</xdr:col>
                    <xdr:colOff>238125</xdr:colOff>
                    <xdr:row>18</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9">
    <tabColor rgb="FF92D050"/>
    <pageSetUpPr fitToPage="1"/>
  </sheetPr>
  <dimension ref="C1:P22"/>
  <sheetViews>
    <sheetView topLeftCell="C7" zoomScaleNormal="100" workbookViewId="0">
      <selection activeCell="D23" sqref="D23"/>
    </sheetView>
  </sheetViews>
  <sheetFormatPr defaultColWidth="0" defaultRowHeight="16.5" customHeight="1" x14ac:dyDescent="0.2"/>
  <cols>
    <col min="1" max="2" width="3.28515625" style="7" hidden="1" customWidth="1"/>
    <col min="3" max="3" width="10.5703125" style="7" customWidth="1"/>
    <col min="4" max="4" width="12.140625" style="7" customWidth="1"/>
    <col min="5" max="8" width="28.28515625" style="7" customWidth="1"/>
    <col min="9" max="10" width="7.140625" style="7" hidden="1" customWidth="1"/>
    <col min="11" max="11" width="3.28515625" style="7" hidden="1" customWidth="1"/>
    <col min="12" max="12" width="11.85546875" style="7" hidden="1" customWidth="1"/>
    <col min="13" max="16" width="7.140625" style="7" hidden="1" customWidth="1"/>
    <col min="17" max="16384" width="3.28515625" style="7" hidden="1"/>
  </cols>
  <sheetData>
    <row r="1" spans="3:8" s="3" customFormat="1" ht="22.5" customHeight="1" x14ac:dyDescent="0.2">
      <c r="C1" s="36"/>
      <c r="D1" s="36"/>
      <c r="E1" s="36"/>
      <c r="F1" s="36"/>
      <c r="G1" s="36"/>
      <c r="H1" s="36"/>
    </row>
    <row r="2" spans="3:8" s="3" customFormat="1" ht="14.25" x14ac:dyDescent="0.2">
      <c r="C2" s="236" t="s">
        <v>0</v>
      </c>
      <c r="D2" s="223"/>
      <c r="E2" s="223"/>
      <c r="F2" s="223"/>
      <c r="G2" s="223"/>
      <c r="H2" s="223"/>
    </row>
    <row r="3" spans="3:8" s="3" customFormat="1" ht="14.25" x14ac:dyDescent="0.2">
      <c r="C3" s="237"/>
      <c r="D3" s="224"/>
      <c r="E3" s="224"/>
      <c r="F3" s="224"/>
      <c r="G3" s="224"/>
      <c r="H3" s="224"/>
    </row>
    <row r="4" spans="3:8" s="3" customFormat="1" ht="13.5" customHeight="1" x14ac:dyDescent="0.25">
      <c r="C4" s="238" t="str">
        <f>RIGHT(CompanyInfo!B13,4) &amp; " RESIDENTIAL NONRENEWAL &amp; CANCELLATION DATACALL"</f>
        <v>2024 RESIDENTIAL NONRENEWAL &amp; CANCELLATION DATACALL</v>
      </c>
      <c r="D4" s="239"/>
      <c r="E4" s="239"/>
      <c r="F4" s="239"/>
      <c r="G4" s="239"/>
      <c r="H4" s="239"/>
    </row>
    <row r="5" spans="3:8" s="4" customFormat="1" ht="15" x14ac:dyDescent="0.25">
      <c r="C5" s="138"/>
      <c r="D5" s="139"/>
      <c r="E5" s="139"/>
      <c r="F5" s="139"/>
      <c r="G5" s="139"/>
      <c r="H5" s="139"/>
    </row>
    <row r="6" spans="3:8" s="4" customFormat="1" ht="14.25" customHeight="1" x14ac:dyDescent="0.2">
      <c r="C6" s="140"/>
      <c r="D6" s="137" t="s">
        <v>23</v>
      </c>
      <c r="E6" s="141">
        <f>CompanyInfo!C16</f>
        <v>0</v>
      </c>
      <c r="F6" s="142" t="s">
        <v>24</v>
      </c>
      <c r="G6" s="141">
        <f>CompanyInfo!C17</f>
        <v>0</v>
      </c>
      <c r="H6" s="140"/>
    </row>
    <row r="7" spans="3:8" s="4" customFormat="1" ht="17.25" customHeight="1" x14ac:dyDescent="0.2">
      <c r="C7" s="140"/>
      <c r="D7" s="137" t="s">
        <v>34</v>
      </c>
      <c r="E7" s="233">
        <f>CompanyInfo!C18</f>
        <v>0</v>
      </c>
      <c r="F7" s="234"/>
      <c r="G7" s="235"/>
      <c r="H7" s="140"/>
    </row>
    <row r="8" spans="3:8" s="4" customFormat="1" ht="12.75" customHeight="1" x14ac:dyDescent="0.2">
      <c r="C8" s="44"/>
      <c r="D8" s="36"/>
      <c r="E8" s="36"/>
      <c r="F8" s="36"/>
      <c r="G8" s="36"/>
      <c r="H8" s="36"/>
    </row>
    <row r="9" spans="3:8" s="4" customFormat="1" ht="174" customHeight="1" x14ac:dyDescent="0.2">
      <c r="C9" s="157"/>
      <c r="D9" s="157"/>
      <c r="E9" s="157"/>
      <c r="F9" s="157"/>
      <c r="G9" s="157"/>
      <c r="H9" s="157"/>
    </row>
    <row r="10" spans="3:8" s="4" customFormat="1" ht="12.75" customHeight="1" x14ac:dyDescent="0.2">
      <c r="C10" s="44"/>
      <c r="D10" s="36"/>
      <c r="E10" s="36"/>
      <c r="F10" s="36"/>
      <c r="G10" s="36"/>
      <c r="H10" s="158"/>
    </row>
    <row r="11" spans="3:8" s="4" customFormat="1" ht="42.75" x14ac:dyDescent="0.2">
      <c r="C11" s="44"/>
      <c r="D11" s="160" t="s">
        <v>35</v>
      </c>
      <c r="E11" s="40" t="s">
        <v>36</v>
      </c>
      <c r="F11" s="42" t="s">
        <v>37</v>
      </c>
      <c r="G11" s="43" t="s">
        <v>38</v>
      </c>
      <c r="H11" s="41" t="s">
        <v>39</v>
      </c>
    </row>
    <row r="12" spans="3:8" s="4" customFormat="1" ht="12.75" customHeight="1" x14ac:dyDescent="0.2">
      <c r="C12" s="44"/>
      <c r="D12" s="36"/>
      <c r="E12" s="37"/>
      <c r="F12" s="37"/>
      <c r="G12" s="37"/>
      <c r="H12" s="60"/>
    </row>
    <row r="13" spans="3:8" ht="15.75" customHeight="1" x14ac:dyDescent="0.2">
      <c r="C13" s="49"/>
      <c r="D13" s="57" t="str">
        <f>RIGHT(CompanyInfo!B13,4)-3  &amp;": "</f>
        <v xml:space="preserve">2021: </v>
      </c>
      <c r="E13" s="100">
        <f>SUMIF($D$23:$D$650000,RIGHT(CompanyInfo!$B$13,4)-3,E$23:E$650000)</f>
        <v>0</v>
      </c>
      <c r="F13" s="100">
        <f>SUMIF($D$23:$D$650000,RIGHT(CompanyInfo!$B$13,4)-3,F$23:F$650000)</f>
        <v>0</v>
      </c>
      <c r="G13" s="100">
        <f>SUMIF($D$23:$D$650000,RIGHT(CompanyInfo!$B$13,4)-3,G$23:G$650000)</f>
        <v>0</v>
      </c>
      <c r="H13" s="100">
        <f>SUMIF($D$23:$D$650000,RIGHT(CompanyInfo!$B$13,4)-3,H$23:H$650000)</f>
        <v>0</v>
      </c>
    </row>
    <row r="14" spans="3:8" s="4" customFormat="1" ht="12.75" customHeight="1" x14ac:dyDescent="0.2">
      <c r="C14" s="44"/>
      <c r="D14" s="36"/>
      <c r="E14" s="101"/>
      <c r="F14" s="101"/>
      <c r="G14" s="101"/>
      <c r="H14" s="102"/>
    </row>
    <row r="15" spans="3:8" ht="15.75" customHeight="1" x14ac:dyDescent="0.2">
      <c r="C15" s="49"/>
      <c r="D15" s="57" t="str">
        <f>RIGHT(CompanyInfo!B13,4)-2  &amp;": "</f>
        <v xml:space="preserve">2022: </v>
      </c>
      <c r="E15" s="100">
        <f>SUMIF($D$23:$D$650000,RIGHT(CompanyInfo!$B$13,4)-2,E$23:E$650000)</f>
        <v>0</v>
      </c>
      <c r="F15" s="100">
        <f>SUMIF($D$23:$D$650000,RIGHT(CompanyInfo!$B$13,4)-2,F$23:F$650000)</f>
        <v>0</v>
      </c>
      <c r="G15" s="100">
        <f>SUMIF($D$23:$D$650000,RIGHT(CompanyInfo!$B$13,4)-2,G$23:G$650000)</f>
        <v>0</v>
      </c>
      <c r="H15" s="100">
        <f>SUMIF($D$23:$D$650000,RIGHT(CompanyInfo!$B$13,4)-2,H$23:H$650000)</f>
        <v>0</v>
      </c>
    </row>
    <row r="16" spans="3:8" ht="12.75" customHeight="1" x14ac:dyDescent="0.2">
      <c r="C16" s="45"/>
      <c r="D16" s="36"/>
      <c r="E16" s="103"/>
      <c r="F16" s="103"/>
      <c r="G16" s="103"/>
      <c r="H16" s="103"/>
    </row>
    <row r="17" spans="3:8" ht="15" customHeight="1" x14ac:dyDescent="0.2">
      <c r="C17" s="45"/>
      <c r="D17" s="57" t="str">
        <f>RIGHT(CompanyInfo!B13,4)-1  &amp;": "</f>
        <v xml:space="preserve">2023: </v>
      </c>
      <c r="E17" s="100">
        <f>SUMIF($D$23:$D$650000,RIGHT(CompanyInfo!$B$13,4)-1,E$23:E$650000)</f>
        <v>0</v>
      </c>
      <c r="F17" s="100">
        <f>SUMIF($D$23:$D$650000,RIGHT(CompanyInfo!$B$13,4)-1,F$23:F$650000)</f>
        <v>0</v>
      </c>
      <c r="G17" s="100">
        <f>SUMIF($D$23:$D$650000,RIGHT(CompanyInfo!$B$13,4)-1,G$23:G$650000)</f>
        <v>0</v>
      </c>
      <c r="H17" s="100">
        <f>SUMIF($D$23:$D$650000,RIGHT(CompanyInfo!$B$13,4)-1,H$23:H$650000)</f>
        <v>0</v>
      </c>
    </row>
    <row r="18" spans="3:8" ht="15.75" customHeight="1" x14ac:dyDescent="0.2">
      <c r="C18" s="231" t="s">
        <v>40</v>
      </c>
      <c r="D18" s="232"/>
      <c r="E18" s="232"/>
      <c r="F18" s="232"/>
      <c r="G18" s="232"/>
      <c r="H18" s="232"/>
    </row>
    <row r="19" spans="3:8" ht="19.5" customHeight="1" x14ac:dyDescent="0.2">
      <c r="C19" s="38" t="s">
        <v>41</v>
      </c>
      <c r="D19" s="39" t="s">
        <v>42</v>
      </c>
      <c r="E19" s="38" t="s">
        <v>43</v>
      </c>
      <c r="F19" s="38" t="s">
        <v>44</v>
      </c>
      <c r="G19" s="38" t="s">
        <v>45</v>
      </c>
      <c r="H19" s="38" t="s">
        <v>46</v>
      </c>
    </row>
    <row r="20" spans="3:8" s="4" customFormat="1" ht="43.5" thickBot="1" x14ac:dyDescent="0.25">
      <c r="C20" s="159" t="s">
        <v>48</v>
      </c>
      <c r="D20" s="67" t="s">
        <v>49</v>
      </c>
      <c r="E20" s="68" t="s">
        <v>36</v>
      </c>
      <c r="F20" s="69" t="s">
        <v>37</v>
      </c>
      <c r="G20" s="70" t="s">
        <v>38</v>
      </c>
      <c r="H20" s="71" t="s">
        <v>39</v>
      </c>
    </row>
    <row r="21" spans="3:8" s="4" customFormat="1" ht="13.5" thickTop="1" x14ac:dyDescent="0.2">
      <c r="C21" s="133" t="b" cm="1">
        <f t="array" ref="C21">IF(AND(IF(C23:C650008="",98000,C23:C650008)&gt;=98000,IF(C23:C650008="",98000,C23:C650008)&lt;=99403),TRUE,FALSE)</f>
        <v>1</v>
      </c>
      <c r="D21" s="133" t="b" cm="1">
        <f t="array" ref="D21">IF(AND(MOD(IF(D23:D650000="",2021,D23:D650000),1)=0,IF(D23:D650000="",2021,D23:D650000)&gt;=2021,IF(D23:D650000="",2021,D23:D650000)&lt;=2023),TRUE,FALSE)</f>
        <v>1</v>
      </c>
      <c r="E21" s="133" t="b">
        <f t="array" ref="E21">IF(OR(ISNUMBER(IF(E23:E650000="",0,E23:E650000))=FALSE),FALSE,IF(AND(MOD(IF(E23:E650000="",0,E23:E650000),1)=0,IF(E23:E650000="",0,E23:E650000)&gt;=0),TRUE,FALSE))</f>
        <v>1</v>
      </c>
      <c r="F21" s="133" t="b">
        <f t="array" ref="F21">IF(OR(ISNUMBER(IF(F23:F650000="",0,F23:F650000))=FALSE),FALSE,IF(AND(MOD(IF(F23:F650000="",0,F23:F650000),1)=0,IF(F23:F650000="",0,F23:F650000)&gt;=0),TRUE,FALSE))</f>
        <v>1</v>
      </c>
      <c r="G21" s="133" t="b">
        <f t="array" ref="G21">IF(OR(ISNUMBER(IF(G23:G650000="",0,G23:G650000))=FALSE),FALSE,IF(AND(MOD(IF(G23:G650000="",0,G23:G650000),1)=0,IF(G23:G650000="",0,G23:G650000)&gt;=0),TRUE,FALSE))</f>
        <v>1</v>
      </c>
      <c r="H21" s="133" t="b" cm="1">
        <f t="array" ref="H21">IF(OR(ISNUMBER(IF(H23:H650000="",0,H23:H650000))=FALSE),FALSE,IF(AND(MOD(IF(H23:H650000="",0,H23:H650000),1)=0,IF(H23:H650000="",0,H23:H650000)&gt;=0),TRUE,FALSE))</f>
        <v>1</v>
      </c>
    </row>
    <row r="22" spans="3:8" ht="12.75" hidden="1" customHeight="1" x14ac:dyDescent="0.2">
      <c r="C22" s="64" t="s">
        <v>96</v>
      </c>
      <c r="D22" s="65" t="s">
        <v>91</v>
      </c>
      <c r="E22" s="66" t="s">
        <v>97</v>
      </c>
      <c r="F22" s="66" t="s">
        <v>98</v>
      </c>
      <c r="G22" s="66" t="s">
        <v>99</v>
      </c>
      <c r="H22" s="66" t="s">
        <v>100</v>
      </c>
    </row>
  </sheetData>
  <sheetProtection algorithmName="SHA-512" hashValue="JUraGmtMMlbQER2L6Mg5Sd83IfiMv1/jSa9apjGH38XejSJ6UymMfhc7IwSCBQMc7xUT6f75FWdlNhP4o1dLew==" saltValue="qgxF0FJ/swOlsaiJfaTExQ==" spinCount="100000" sheet="1" objects="1" scenarios="1"/>
  <mergeCells count="5">
    <mergeCell ref="C18:H18"/>
    <mergeCell ref="E7:G7"/>
    <mergeCell ref="C2:H2"/>
    <mergeCell ref="C3:H3"/>
    <mergeCell ref="C4:H4"/>
  </mergeCells>
  <conditionalFormatting sqref="C21:H21">
    <cfRule type="cellIs" dxfId="7" priority="1" operator="equal">
      <formula>FALSE</formula>
    </cfRule>
    <cfRule type="cellIs" dxfId="6" priority="2" operator="equal">
      <formula>TRUE</formula>
    </cfRule>
  </conditionalFormatting>
  <dataValidations count="14">
    <dataValidation allowBlank="1" showInputMessage="1" showErrorMessage="1" promptTitle="Experience Year" prompt="Report experience from 2020, 2021 and 2022. This includes all policies that were written new, renewed, or non-renewed/cancelled during each of those years. " sqref="D20" xr:uid="{004204F8-2AF1-4AAD-A6C1-09CC76B1CFE2}"/>
    <dataValidation allowBlank="1" showInputMessage="1" showErrorMessage="1" promptTitle="New with Fire Coverage" prompt="Enter the total number of policies with fire coverage written new in the ZIP code during each of the experience years." sqref="E20" xr:uid="{9CA00817-8F88-47EF-A393-2FF4C9092259}"/>
    <dataValidation allowBlank="1" showInputMessage="1" showErrorMessage="1" promptTitle="Renewed with Fire Coverage" prompt="Enter the total number of policies with fire coverage renewed in the ZIP code during each of the experience years." sqref="F20" xr:uid="{7982E3D0-C18D-4EC8-BD9E-266ECB96F1D9}"/>
    <dataValidation allowBlank="1" showInputMessage="1" showErrorMessage="1" promptTitle="Non-Renewed Fire Coverage" prompt="Enter the total number of policies with fire coverage that were non-renewed in the ZIP code during the experience year. " sqref="G20:H20" xr:uid="{18A447F1-C82F-4358-A18B-EC1644E13043}"/>
    <dataValidation allowBlank="1" showInputMessage="1" showErrorMessage="1" promptTitle="Cancelled Fire Coverage" prompt="Enter the total number of policies with fire coverage that were cancelled in the ZIP code during each of the experience years. " sqref="H20" xr:uid="{66FD3183-C093-4976-B846-F29A9AA405AA}"/>
    <dataValidation allowBlank="1" showInputMessage="1" showErrorMessage="1" promptTitle="ZIP Code" prompt="Each ZIP Code must be between 98000 and 99403." sqref="C21" xr:uid="{B1262457-F87E-4642-900D-164DC9414645}"/>
    <dataValidation allowBlank="1" showInputMessage="1" showErrorMessage="1" promptTitle="ZIP Code" prompt="All ZIP Codes must be between 90000 and 96162." sqref="C21" xr:uid="{1BE0224B-8FAA-45E2-9F41-527DC480EF2C}"/>
    <dataValidation allowBlank="1" showInputMessage="1" showErrorMessage="1" promptTitle="Experience Year" prompt="Experience Year must be 2021, 2022, or 2023." sqref="D21" xr:uid="{D9C6B3F9-7A05-4992-9D9A-8E912B6E6843}"/>
    <dataValidation allowBlank="1" showInputMessage="1" showErrorMessage="1" promptTitle="Experience Year" prompt="All years must be a whole number with a value equal to 2020, 2021, or 2022." sqref="D21" xr:uid="{66983720-F15C-48C4-B4E3-7E1957139CA8}"/>
    <dataValidation allowBlank="1" showInputMessage="1" showErrorMessage="1" promptTitle="New with Fire Coverage" prompt="All entries should be positive, whole numbers. Do not use &quot;-&quot; instead of &quot;0&quot; (zero)." sqref="E21" xr:uid="{93293A5F-EBCC-449B-9DB6-C5AEA5565381}"/>
    <dataValidation allowBlank="1" showInputMessage="1" showErrorMessage="1" promptTitle="Renewed with Fire Coverage" prompt="All entries should be positive, whole numbers. Do not use &quot;-&quot; instead of &quot;0&quot; (zero)." sqref="F21" xr:uid="{CCBE6F32-4765-41EE-86C5-57C72E5CDF77}"/>
    <dataValidation allowBlank="1" showInputMessage="1" showErrorMessage="1" promptTitle="Non-Renewed with Fire Coverage" prompt="All entries should be positive, whole numbers. Do not use &quot;-&quot; instead of &quot;0&quot; (zero)." sqref="G21:H21" xr:uid="{D06A80BC-A65D-452C-A8CD-34C505246FE7}"/>
    <dataValidation allowBlank="1" showInputMessage="1" showErrorMessage="1" promptTitle="Cancelled with Fire Coverage" prompt="All entries should be positive, whole numbers. Do not use &quot;-&quot; instead of &quot;0&quot; (zero)." sqref="H21" xr:uid="{34DC1B03-9E0D-453D-B9B5-48F80DD5735F}"/>
    <dataValidation allowBlank="1" showInputMessage="1" showErrorMessage="1" promptTitle="ZIP Code" prompt="Enter a valid Washington ZIP Code (98001 -99403). Use 98000 if a valid ZIP code cannot be identified." sqref="C20" xr:uid="{2D97B298-C793-45C5-B3A2-1DEDE331B9D2}"/>
  </dataValidations>
  <pageMargins left="0.45" right="0.45" top="0.5" bottom="0.5" header="0.3" footer="0.3"/>
  <pageSetup scale="44" fitToHeight="0" orientation="portrait" r:id="rId1"/>
  <headerFooter>
    <oddFooter>&amp;L&amp;8Residential Property Experience&amp;C&amp;8Policy Counts&amp;R&amp;8&amp;D</oddFooter>
  </headerFooter>
  <drawing r:id="rId2"/>
  <legacyDrawing r:id="rId3"/>
  <controls>
    <mc:AlternateContent xmlns:mc="http://schemas.openxmlformats.org/markup-compatibility/2006">
      <mc:Choice Requires="x14">
        <control shapeId="69633" r:id="rId4" name="TextBox1">
          <controlPr defaultSize="0" autoLine="0" autoPict="0" r:id="rId5">
            <anchor moveWithCells="1">
              <from>
                <xdr:col>2</xdr:col>
                <xdr:colOff>0</xdr:colOff>
                <xdr:row>8</xdr:row>
                <xdr:rowOff>9525</xdr:rowOff>
              </from>
              <to>
                <xdr:col>7</xdr:col>
                <xdr:colOff>1876425</xdr:colOff>
                <xdr:row>8</xdr:row>
                <xdr:rowOff>2200275</xdr:rowOff>
              </to>
            </anchor>
          </controlPr>
        </control>
      </mc:Choice>
      <mc:Fallback>
        <control shapeId="69633" r:id="rId4" name="Text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057A-1DA9-47BE-B6DF-5EDCE16EEF24}">
  <sheetPr codeName="Sheet4">
    <tabColor theme="3" tint="0.79998168889431442"/>
    <pageSetUpPr autoPageBreaks="0" fitToPage="1"/>
  </sheetPr>
  <dimension ref="A1:Q14"/>
  <sheetViews>
    <sheetView topLeftCell="B6" zoomScale="90" zoomScaleNormal="90" workbookViewId="0">
      <selection activeCell="B15" sqref="B15"/>
    </sheetView>
  </sheetViews>
  <sheetFormatPr defaultColWidth="0" defaultRowHeight="15" customHeight="1" x14ac:dyDescent="0.2"/>
  <cols>
    <col min="1" max="1" width="9.140625" style="2" hidden="1" customWidth="1"/>
    <col min="2" max="2" width="25.7109375" style="172" customWidth="1"/>
    <col min="3" max="3" width="25.7109375" style="2" bestFit="1" customWidth="1"/>
    <col min="4" max="5" width="25.7109375" style="2" customWidth="1"/>
    <col min="6" max="6" width="25.7109375" style="54" bestFit="1" customWidth="1"/>
    <col min="7" max="10" width="18.140625" style="54" customWidth="1"/>
    <col min="11" max="14" width="18.140625" hidden="1" customWidth="1"/>
    <col min="15" max="15" width="25.7109375" hidden="1" customWidth="1"/>
    <col min="16" max="17" width="18.42578125" hidden="1" customWidth="1"/>
    <col min="18" max="16384" width="9.140625" hidden="1"/>
  </cols>
  <sheetData>
    <row r="1" spans="1:15" ht="18.75" x14ac:dyDescent="0.3">
      <c r="A1"/>
      <c r="B1" s="242" t="s">
        <v>0</v>
      </c>
      <c r="C1" s="243"/>
      <c r="D1" s="243"/>
      <c r="E1" s="243"/>
      <c r="F1" s="243"/>
      <c r="G1" s="243"/>
      <c r="H1" s="243"/>
      <c r="I1" s="243"/>
      <c r="J1" s="244"/>
      <c r="K1" s="162"/>
      <c r="L1" s="162"/>
      <c r="M1" s="162"/>
      <c r="N1" s="162"/>
      <c r="O1" s="162"/>
    </row>
    <row r="2" spans="1:15" ht="14.25" x14ac:dyDescent="0.2">
      <c r="A2"/>
      <c r="B2" s="237"/>
      <c r="C2" s="224"/>
      <c r="D2" s="224"/>
      <c r="E2" s="224"/>
      <c r="F2" s="224"/>
      <c r="G2" s="224"/>
      <c r="H2" s="224"/>
      <c r="I2" s="224"/>
      <c r="J2" s="241"/>
      <c r="K2" s="164"/>
      <c r="L2" s="164"/>
      <c r="M2" s="164"/>
      <c r="N2" s="164"/>
      <c r="O2" s="164"/>
    </row>
    <row r="3" spans="1:15" ht="15.75" x14ac:dyDescent="0.25">
      <c r="A3"/>
      <c r="B3" s="238" t="str">
        <f>RIGHT(CompanyInfo!B13,4) &amp; " RESIDENTIAL NONRENEWAL &amp; CANCELLATION DATACALL"</f>
        <v>2024 RESIDENTIAL NONRENEWAL &amp; CANCELLATION DATACALL</v>
      </c>
      <c r="C3" s="239"/>
      <c r="D3" s="239"/>
      <c r="E3" s="239"/>
      <c r="F3" s="239"/>
      <c r="G3" s="239"/>
      <c r="H3" s="239"/>
      <c r="I3" s="239"/>
      <c r="J3" s="240"/>
      <c r="K3" s="163"/>
      <c r="L3" s="163"/>
      <c r="M3" s="163"/>
      <c r="N3" s="163"/>
      <c r="O3" s="163"/>
    </row>
    <row r="4" spans="1:15" x14ac:dyDescent="0.2">
      <c r="A4"/>
      <c r="B4" s="44"/>
      <c r="C4" s="36"/>
      <c r="D4" s="122" t="s">
        <v>23</v>
      </c>
      <c r="E4" s="118">
        <f>CompanyInfo!C16</f>
        <v>0</v>
      </c>
      <c r="F4" s="35" t="s">
        <v>24</v>
      </c>
      <c r="G4" s="118">
        <f>CompanyInfo!C17</f>
        <v>0</v>
      </c>
      <c r="H4" s="36"/>
      <c r="I4" s="36"/>
      <c r="J4" s="36"/>
    </row>
    <row r="5" spans="1:15" x14ac:dyDescent="0.2">
      <c r="A5" s="56"/>
      <c r="B5" s="36"/>
      <c r="C5" s="36"/>
      <c r="D5" s="122" t="s">
        <v>34</v>
      </c>
      <c r="E5" s="246">
        <f>CompanyInfo!C18</f>
        <v>0</v>
      </c>
      <c r="F5" s="247"/>
      <c r="G5" s="248"/>
      <c r="H5" s="36"/>
      <c r="I5" s="36"/>
      <c r="J5" s="36"/>
    </row>
    <row r="6" spans="1:15" ht="189.6" customHeight="1" x14ac:dyDescent="0.2">
      <c r="A6" s="56"/>
      <c r="B6" s="249" t="s">
        <v>84</v>
      </c>
      <c r="C6" s="250"/>
      <c r="D6" s="250"/>
      <c r="E6" s="250"/>
      <c r="F6" s="250"/>
      <c r="G6" s="250"/>
      <c r="H6" s="250"/>
      <c r="I6" s="250"/>
      <c r="J6" s="250"/>
    </row>
    <row r="7" spans="1:15" ht="15" customHeight="1" x14ac:dyDescent="0.2">
      <c r="A7"/>
      <c r="B7" s="73"/>
      <c r="C7" s="73"/>
      <c r="D7" s="73"/>
      <c r="E7" s="73"/>
      <c r="F7" s="132"/>
      <c r="G7" s="132"/>
      <c r="H7" s="73"/>
      <c r="I7" s="73"/>
      <c r="J7" s="73"/>
    </row>
    <row r="8" spans="1:15" ht="21.95" customHeight="1" x14ac:dyDescent="0.2">
      <c r="A8"/>
      <c r="B8" s="245" t="s">
        <v>50</v>
      </c>
      <c r="C8" s="150">
        <f>RIGHT(CompanyInfo!B13,4)-3</f>
        <v>2021</v>
      </c>
      <c r="D8" s="151">
        <f>RIGHT(CompanyInfo!B13,4)-2</f>
        <v>2022</v>
      </c>
      <c r="E8" s="152">
        <f>RIGHT(CompanyInfo!B13,4)-1</f>
        <v>2023</v>
      </c>
      <c r="F8" s="36"/>
      <c r="G8" s="36"/>
      <c r="H8" s="36"/>
      <c r="I8" s="36"/>
      <c r="J8" s="36"/>
    </row>
    <row r="9" spans="1:15" ht="21.95" customHeight="1" x14ac:dyDescent="0.2">
      <c r="A9"/>
      <c r="B9" s="245"/>
      <c r="C9" s="100">
        <f>SUMPRODUCT(--(YEAR(F15:F650000)=C8))</f>
        <v>0</v>
      </c>
      <c r="D9" s="100">
        <f>SUMPRODUCT(--(YEAR(F15:F650000)=D8))</f>
        <v>0</v>
      </c>
      <c r="E9" s="100">
        <f>SUMPRODUCT(--(YEAR(F15:F650000)=E8))</f>
        <v>0</v>
      </c>
      <c r="F9" s="36"/>
      <c r="G9" s="36"/>
      <c r="H9" s="36"/>
      <c r="I9" s="36"/>
      <c r="J9" s="36"/>
    </row>
    <row r="10" spans="1:15" ht="15" customHeight="1" x14ac:dyDescent="0.2">
      <c r="A10"/>
      <c r="B10" s="73"/>
      <c r="C10" s="73"/>
      <c r="D10" s="73"/>
      <c r="E10" s="73"/>
      <c r="F10" s="101"/>
      <c r="G10" s="101"/>
      <c r="H10" s="36"/>
      <c r="I10" s="36"/>
      <c r="J10" s="36"/>
    </row>
    <row r="11" spans="1:15" ht="15" customHeight="1" x14ac:dyDescent="0.2">
      <c r="A11"/>
      <c r="B11" s="38" t="s">
        <v>41</v>
      </c>
      <c r="C11" s="39" t="s">
        <v>42</v>
      </c>
      <c r="D11" s="39" t="s">
        <v>43</v>
      </c>
      <c r="E11" s="39" t="s">
        <v>44</v>
      </c>
      <c r="F11" s="38" t="s">
        <v>45</v>
      </c>
      <c r="G11" s="38" t="s">
        <v>46</v>
      </c>
      <c r="H11" s="38" t="s">
        <v>51</v>
      </c>
      <c r="I11" s="38" t="s">
        <v>52</v>
      </c>
      <c r="J11" s="38" t="s">
        <v>53</v>
      </c>
    </row>
    <row r="12" spans="1:15" ht="128.25" customHeight="1" x14ac:dyDescent="0.2">
      <c r="A12" s="48"/>
      <c r="B12" s="124" t="s">
        <v>85</v>
      </c>
      <c r="C12" s="123" t="s">
        <v>48</v>
      </c>
      <c r="D12" s="123" t="s">
        <v>54</v>
      </c>
      <c r="E12" s="123" t="s">
        <v>55</v>
      </c>
      <c r="F12" s="123" t="s">
        <v>81</v>
      </c>
      <c r="G12" s="120" t="s">
        <v>74</v>
      </c>
      <c r="H12" s="121" t="s">
        <v>75</v>
      </c>
      <c r="I12" s="120" t="s">
        <v>76</v>
      </c>
      <c r="J12" s="121" t="s">
        <v>77</v>
      </c>
    </row>
    <row r="13" spans="1:15" ht="18.75" customHeight="1" x14ac:dyDescent="0.2">
      <c r="A13" t="s">
        <v>56</v>
      </c>
      <c r="B13" s="133" t="b">
        <f t="array" ref="B13">IF(AND(LEN(IF(B15:B650000="","XXXXXXXXXX",B15:B650000))&lt;=16),TRUE,FALSE)</f>
        <v>1</v>
      </c>
      <c r="C13" s="133" t="b" cm="1">
        <f t="array" ref="C13">IF(AND(IF(C15:C650000="",98000,C15:C650000)&gt;=98000,IF(C15:C650000="",98000,C15:C650000)&lt;=99403),TRUE,FALSE)</f>
        <v>1</v>
      </c>
      <c r="D13" s="155" t="b">
        <v>1</v>
      </c>
      <c r="E13" s="156" t="b">
        <f>TRUE</f>
        <v>1</v>
      </c>
      <c r="F13" s="133" t="b" cm="1">
        <f t="array" ref="F13">IF(AND(YEAR(IF(F15:F650000="","1/1/2023",F15:F650000))&gt;=2021,YEAR(IF(F15:F650000="","1/1/2023",F15:F650000))&lt;=2023),TRUE,FALSE)</f>
        <v>1</v>
      </c>
      <c r="G13" s="133" t="b" cm="1">
        <f t="array" ref="G13">IF(AND(LOWER(IF(G15:G650000="","x",G15:G650000))="x"),TRUE,FALSE)</f>
        <v>1</v>
      </c>
      <c r="H13" s="133" t="b">
        <f t="array" ref="H13">IF(AND(LOWER(IF(H15:H650000="","x",H15:H650000))="x"),TRUE,FALSE)</f>
        <v>1</v>
      </c>
      <c r="I13" s="133" t="b">
        <f t="array" ref="I13">IF(AND(LOWER(IF(I15:I650000="","x",I15:I650000))="x"),TRUE,FALSE)</f>
        <v>1</v>
      </c>
      <c r="J13" s="133" t="b">
        <f t="array" ref="J13">IF(AND(LOWER(IF(J15:J650000="","x",J15:J650000))="x"),TRUE,FALSE)</f>
        <v>1</v>
      </c>
    </row>
    <row r="14" spans="1:15" ht="28.5" hidden="1" x14ac:dyDescent="0.2">
      <c r="A14" s="48" t="s">
        <v>47</v>
      </c>
      <c r="B14" s="119" t="s">
        <v>101</v>
      </c>
      <c r="C14" s="119" t="s">
        <v>96</v>
      </c>
      <c r="D14" s="119" t="s">
        <v>102</v>
      </c>
      <c r="E14" s="119" t="s">
        <v>57</v>
      </c>
      <c r="F14" s="119" t="s">
        <v>58</v>
      </c>
      <c r="G14" s="119" t="s">
        <v>103</v>
      </c>
      <c r="H14" s="119" t="s">
        <v>104</v>
      </c>
      <c r="I14" s="119" t="s">
        <v>105</v>
      </c>
      <c r="J14" s="119" t="s">
        <v>106</v>
      </c>
    </row>
  </sheetData>
  <sheetProtection algorithmName="SHA-512" hashValue="sR79dbTWasNVk31G2YxtqahyJUWwRrNve0TxJWebkAQs6dor251TNSeIUNHX1VoQRRKerOL3Z+8Wc2yOVkQ4dw==" saltValue="STDsS9NERJFUv1hln+tBBA==" spinCount="100000" sheet="1" objects="1" scenarios="1"/>
  <dataConsolidate/>
  <mergeCells count="6">
    <mergeCell ref="B3:J3"/>
    <mergeCell ref="B2:J2"/>
    <mergeCell ref="B1:J1"/>
    <mergeCell ref="B8:B9"/>
    <mergeCell ref="E5:G5"/>
    <mergeCell ref="B6:J6"/>
  </mergeCells>
  <conditionalFormatting sqref="B13:J13">
    <cfRule type="cellIs" dxfId="5" priority="1" operator="equal">
      <formula>FALSE</formula>
    </cfRule>
    <cfRule type="cellIs" dxfId="4" priority="2" operator="equal">
      <formula>TRUE</formula>
    </cfRule>
  </conditionalFormatting>
  <dataValidations xWindow="268" yWindow="870" count="15">
    <dataValidation allowBlank="1" showInputMessage="1" showErrorMessage="1" promptTitle="Policy Number" prompt="Provide the policy number as seen on the policy" sqref="B12" xr:uid="{581A996E-FB3D-4AA4-997B-06644BF2784C}"/>
    <dataValidation allowBlank="1" showInputMessage="1" showErrorMessage="1" promptTitle="Address" prompt="the Address must include the street number and name. Example: 123 Main Street" sqref="D12" xr:uid="{6A4E28B8-2AEB-47E4-BF03-1702E20716EC}"/>
    <dataValidation allowBlank="1" showInputMessage="1" showErrorMessage="1" promptTitle="Effective Date of Non-Renewal" prompt="The date when coverage expired." sqref="F12" xr:uid="{162F9BAB-0899-459D-98CE-304834832F87}"/>
    <dataValidation allowBlank="1" showInputMessage="1" showErrorMessage="1" promptTitle="Policy Number" prompt="Each Policy Number may be up to 16 characters." sqref="B13" xr:uid="{502D2FFF-11B5-43D7-B945-3F089D36AACD}"/>
    <dataValidation allowBlank="1" showInputMessage="1" showErrorMessage="1" promptTitle="ZIP Code" prompt="Each ZIP Code must be between 98000 and 99403." sqref="C13" xr:uid="{A8C172F7-4536-4B45-88B7-1D899BDCE446}"/>
    <dataValidation allowBlank="1" showInputMessage="1" showErrorMessage="1" promptTitle="Policy ID" prompt="All Policy IDs must be 10 characters in length." sqref="B13" xr:uid="{2D3477E0-2653-49A6-A0A7-1ACA2D09190B}"/>
    <dataValidation allowBlank="1" showInputMessage="1" showErrorMessage="1" promptTitle="ZIP Code" prompt="All ZIP Codes must be between 90000 and 96162." sqref="C13" xr:uid="{1D1417D8-CF19-43BF-BDF2-C95C70910F0D}"/>
    <dataValidation allowBlank="1" showInputMessage="1" showErrorMessage="1" promptTitle="Effective Date of Non-Renewal" prompt="Effective date must be in one of the three experience years (2021, 2022 or 2023)." sqref="F13" xr:uid="{A3AF6858-762E-4D41-8381-E623280EF65F}"/>
    <dataValidation allowBlank="1" showInputMessage="1" showErrorMessage="1" promptTitle="Address" prompt="Must include the street number and name. Ex. 123 Main Street" sqref="D13" xr:uid="{B63C3589-EF99-4467-981D-A84A93CC4476}"/>
    <dataValidation allowBlank="1" showInputMessage="1" showErrorMessage="1" promptTitle="ZIP Code" prompt="Enter a valid Washington ZIP Code (98001 -99403). Use 98000 if a valid ZIP code cannot be identified." sqref="C12" xr:uid="{A2F08289-D327-4408-A3B2-812B908A6C61}"/>
    <dataValidation allowBlank="1" showInputMessage="1" showErrorMessage="1" promptTitle="ZIP Code" prompt="Address must include the street number and name. Example: 123 Main Street" sqref="D13" xr:uid="{97F7289E-699D-4E41-8436-FE2AFD0A7884}"/>
    <dataValidation allowBlank="1" showInputMessage="1" showErrorMessage="1" promptTitle="City" prompt="Enter the city as shown on the address for the property." sqref="E12:E13" xr:uid="{36747C77-027C-4A8C-810D-E0E323678FBD}"/>
    <dataValidation allowBlank="1" showInputMessage="1" showErrorMessage="1" promptTitle="Reason for Non-Renewal" prompt="Place an &quot;x&quot; in this field if the reason applies to the non-renewal. Otherwise, leave blank." sqref="G12:J12" xr:uid="{C47FA71A-8098-40B3-A2D7-80B965D30A33}"/>
    <dataValidation allowBlank="1" showInputMessage="1" showErrorMessage="1" promptTitle="Reason for Non-Renewal" prompt="All cells in this column should be &quot;x&quot; (if the reason applies), or otherwise left blank." sqref="G13:J13" xr:uid="{B71A465D-EDB1-441D-A6AD-4CE2C61A63A8}"/>
    <dataValidation allowBlank="1" showInputMessage="1" showErrorMessage="1" promptTitle="Reason" prompt="All Policy IDs must be 10 characters in length." sqref="G13:J13" xr:uid="{84EDF7DC-ACDA-4966-B41D-B9C25B14829F}"/>
  </dataValidations>
  <pageMargins left="0.7" right="0.7" top="0.75" bottom="0.75" header="0.3" footer="0.3"/>
  <pageSetup scale="21" fitToHeight="0" orientation="portrait" r:id="rId1"/>
  <headerFooter>
    <oddFooter>&amp;LResidential Property Experience&amp;CNonRenewals&amp;R&amp;D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263C-37AE-4D50-8560-7B6935DE6A56}">
  <sheetPr codeName="Sheet21">
    <tabColor theme="3" tint="0.79998168889431442"/>
    <pageSetUpPr autoPageBreaks="0" fitToPage="1"/>
  </sheetPr>
  <dimension ref="A1:AL15"/>
  <sheetViews>
    <sheetView topLeftCell="B6" zoomScale="90" zoomScaleNormal="90" workbookViewId="0">
      <selection activeCell="B15" sqref="B15"/>
    </sheetView>
  </sheetViews>
  <sheetFormatPr defaultColWidth="0" defaultRowHeight="15" customHeight="1" x14ac:dyDescent="0.2"/>
  <cols>
    <col min="1" max="1" width="9.140625" style="2" hidden="1" customWidth="1"/>
    <col min="2" max="2" width="26.28515625" style="172" customWidth="1"/>
    <col min="3" max="5" width="26.28515625" style="2" customWidth="1"/>
    <col min="6" max="9" width="26.28515625" style="54" customWidth="1"/>
    <col min="10" max="12" width="9.140625" hidden="1" customWidth="1"/>
    <col min="13" max="13" width="54.85546875" hidden="1" customWidth="1"/>
    <col min="14" max="14" width="39.42578125" hidden="1" customWidth="1"/>
    <col min="15" max="38" width="22" hidden="1" customWidth="1"/>
    <col min="39" max="16384" width="9.140625" hidden="1"/>
  </cols>
  <sheetData>
    <row r="1" spans="1:9" ht="18.75" x14ac:dyDescent="0.3">
      <c r="A1"/>
      <c r="B1" s="251" t="s">
        <v>0</v>
      </c>
      <c r="C1" s="252"/>
      <c r="D1" s="252"/>
      <c r="E1" s="252"/>
      <c r="F1" s="252"/>
      <c r="G1" s="252"/>
      <c r="H1" s="252"/>
      <c r="I1" s="252"/>
    </row>
    <row r="2" spans="1:9" ht="14.25" x14ac:dyDescent="0.2">
      <c r="A2"/>
      <c r="B2" s="253"/>
      <c r="C2" s="253"/>
      <c r="D2" s="253"/>
      <c r="E2" s="253"/>
      <c r="F2" s="253"/>
      <c r="G2" s="253"/>
      <c r="H2" s="253"/>
      <c r="I2" s="253"/>
    </row>
    <row r="3" spans="1:9" ht="14.25" x14ac:dyDescent="0.2">
      <c r="A3"/>
      <c r="B3" s="254" t="str">
        <f>RIGHT(CompanyInfo!B13,4) &amp; " RESIDENTIAL NONRENEWAL &amp; CANCELLATION DATACALL"</f>
        <v>2024 RESIDENTIAL NONRENEWAL &amp; CANCELLATION DATACALL</v>
      </c>
      <c r="C3" s="254"/>
      <c r="D3" s="254"/>
      <c r="E3" s="254"/>
      <c r="F3" s="254"/>
      <c r="G3" s="254"/>
      <c r="H3" s="254"/>
      <c r="I3" s="254"/>
    </row>
    <row r="4" spans="1:9" x14ac:dyDescent="0.2">
      <c r="A4"/>
      <c r="B4" s="44"/>
      <c r="C4" s="36"/>
      <c r="D4" s="122" t="s">
        <v>23</v>
      </c>
      <c r="E4" s="118">
        <f>CompanyInfo!C16</f>
        <v>0</v>
      </c>
      <c r="F4" s="35" t="s">
        <v>24</v>
      </c>
      <c r="G4" s="118">
        <f>CompanyInfo!C17</f>
        <v>0</v>
      </c>
      <c r="H4" s="36"/>
      <c r="I4" s="36"/>
    </row>
    <row r="5" spans="1:9" x14ac:dyDescent="0.2">
      <c r="A5" s="56"/>
      <c r="B5" s="36"/>
      <c r="C5" s="36"/>
      <c r="D5" s="122" t="s">
        <v>34</v>
      </c>
      <c r="E5" s="246">
        <f>CompanyInfo!C18</f>
        <v>0</v>
      </c>
      <c r="F5" s="247"/>
      <c r="G5" s="248"/>
      <c r="H5" s="36"/>
      <c r="I5" s="36"/>
    </row>
    <row r="6" spans="1:9" ht="184.15" customHeight="1" x14ac:dyDescent="0.2">
      <c r="A6" s="56"/>
      <c r="B6" s="255" t="s">
        <v>86</v>
      </c>
      <c r="C6" s="256"/>
      <c r="D6" s="256"/>
      <c r="E6" s="256"/>
      <c r="F6" s="256"/>
      <c r="G6" s="256"/>
      <c r="H6" s="256"/>
      <c r="I6" s="256"/>
    </row>
    <row r="7" spans="1:9" ht="15" customHeight="1" x14ac:dyDescent="0.2">
      <c r="A7"/>
      <c r="B7" s="73"/>
      <c r="C7" s="73"/>
      <c r="D7" s="73"/>
      <c r="E7" s="73"/>
      <c r="F7" s="165"/>
      <c r="G7" s="165"/>
      <c r="H7" s="73"/>
      <c r="I7" s="73"/>
    </row>
    <row r="8" spans="1:9" ht="21.95" customHeight="1" x14ac:dyDescent="0.2">
      <c r="A8"/>
      <c r="B8" s="245" t="s">
        <v>59</v>
      </c>
      <c r="C8" s="40">
        <f>RIGHT(CompanyInfo!B13,4)-3</f>
        <v>2021</v>
      </c>
      <c r="D8" s="42">
        <f>RIGHT(CompanyInfo!B13,4)-2</f>
        <v>2022</v>
      </c>
      <c r="E8" s="43">
        <f>RIGHT(CompanyInfo!B13,4)-1</f>
        <v>2023</v>
      </c>
      <c r="F8" s="36"/>
      <c r="G8" s="36"/>
      <c r="H8" s="36"/>
      <c r="I8" s="36"/>
    </row>
    <row r="9" spans="1:9" ht="21.95" customHeight="1" x14ac:dyDescent="0.2">
      <c r="A9"/>
      <c r="B9" s="245"/>
      <c r="C9" s="166">
        <f>SUMPRODUCT(--(YEAR(F15:F650000)=C8))</f>
        <v>0</v>
      </c>
      <c r="D9" s="166">
        <f>SUMPRODUCT(--(YEAR(F15:F650000)=D8))</f>
        <v>0</v>
      </c>
      <c r="E9" s="166">
        <f>SUMPRODUCT(--(YEAR(F15:F650000)=E8))</f>
        <v>0</v>
      </c>
      <c r="F9" s="36"/>
      <c r="G9" s="36"/>
      <c r="H9" s="36"/>
      <c r="I9" s="36"/>
    </row>
    <row r="10" spans="1:9" ht="15" customHeight="1" x14ac:dyDescent="0.2">
      <c r="A10"/>
      <c r="B10" s="44"/>
      <c r="C10" s="36"/>
      <c r="D10" s="36"/>
      <c r="E10" s="36"/>
      <c r="F10" s="37"/>
      <c r="G10" s="37"/>
      <c r="H10" s="167"/>
      <c r="I10" s="167"/>
    </row>
    <row r="11" spans="1:9" ht="15" customHeight="1" x14ac:dyDescent="0.2">
      <c r="A11"/>
      <c r="B11" s="38" t="s">
        <v>41</v>
      </c>
      <c r="C11" s="39" t="s">
        <v>42</v>
      </c>
      <c r="D11" s="39" t="s">
        <v>43</v>
      </c>
      <c r="E11" s="39" t="s">
        <v>44</v>
      </c>
      <c r="F11" s="38" t="s">
        <v>45</v>
      </c>
      <c r="G11" s="38" t="s">
        <v>46</v>
      </c>
      <c r="H11" s="38" t="s">
        <v>51</v>
      </c>
      <c r="I11" s="38" t="s">
        <v>52</v>
      </c>
    </row>
    <row r="12" spans="1:9" ht="128.25" customHeight="1" x14ac:dyDescent="0.2">
      <c r="A12" s="48"/>
      <c r="B12" s="168" t="s">
        <v>85</v>
      </c>
      <c r="C12" s="169" t="s">
        <v>48</v>
      </c>
      <c r="D12" s="169" t="s">
        <v>54</v>
      </c>
      <c r="E12" s="169" t="s">
        <v>55</v>
      </c>
      <c r="F12" s="169" t="s">
        <v>60</v>
      </c>
      <c r="G12" s="170" t="s">
        <v>78</v>
      </c>
      <c r="H12" s="171" t="s">
        <v>79</v>
      </c>
      <c r="I12" s="170" t="s">
        <v>80</v>
      </c>
    </row>
    <row r="13" spans="1:9" ht="18.75" customHeight="1" x14ac:dyDescent="0.2">
      <c r="A13" t="s">
        <v>56</v>
      </c>
      <c r="B13" s="156" t="b">
        <f t="array" ref="B13">IF(AND(LEN(IF(B15:B650000="","XXXXXXXXXX",B15:B650000))&lt;=16),TRUE,FALSE)</f>
        <v>1</v>
      </c>
      <c r="C13" s="156" t="b" cm="1">
        <f t="array" ref="C13">IF(AND(IF(C15:C650000="",98000,C15:C650000)&gt;=98000,IF(C15:C650000="",98000,C15:C650000)&lt;=99403),TRUE,FALSE)</f>
        <v>1</v>
      </c>
      <c r="D13" s="156" t="b">
        <v>1</v>
      </c>
      <c r="E13" s="156" t="b">
        <f>TRUE</f>
        <v>1</v>
      </c>
      <c r="F13" s="156" t="b" cm="1">
        <f t="array" ref="F13">IF(AND(YEAR(IF(F15:F650000="","1/1/2023",F15:F650000))&gt;=2021,YEAR(IF(F15:F650000="","1/1/2023",F15:F650000))&lt;=2023),TRUE,FALSE)</f>
        <v>1</v>
      </c>
      <c r="G13" s="156" t="b">
        <f t="array" ref="G13">IF(AND(LOWER(IF(G15:G650000="","x",G15:G650000))="x"),TRUE,FALSE)</f>
        <v>1</v>
      </c>
      <c r="H13" s="156" t="b">
        <f t="array" ref="H13">IF(AND(LOWER(IF(H15:H650000="","x",H15:H650000))="x"),TRUE,FALSE)</f>
        <v>1</v>
      </c>
      <c r="I13" s="156" t="b">
        <f t="array" ref="I13">IF(AND(LOWER(IF(I15:I650000="","x",I15:I650000))="x"),TRUE,FALSE)</f>
        <v>1</v>
      </c>
    </row>
    <row r="14" spans="1:9" ht="28.5" hidden="1" x14ac:dyDescent="0.2">
      <c r="A14" s="48"/>
      <c r="B14" s="119" t="s">
        <v>101</v>
      </c>
      <c r="C14" s="119" t="s">
        <v>96</v>
      </c>
      <c r="D14" s="119" t="s">
        <v>102</v>
      </c>
      <c r="E14" s="119" t="s">
        <v>57</v>
      </c>
      <c r="F14" s="119" t="s">
        <v>58</v>
      </c>
      <c r="G14" s="119" t="s">
        <v>107</v>
      </c>
      <c r="H14" s="119" t="s">
        <v>105</v>
      </c>
      <c r="I14" s="119" t="s">
        <v>108</v>
      </c>
    </row>
    <row r="15" spans="1:9" ht="15" customHeight="1" x14ac:dyDescent="0.2">
      <c r="B15" s="173"/>
    </row>
  </sheetData>
  <sheetProtection algorithmName="SHA-512" hashValue="FGQfPhU0zdyvKRnFXqdeR3qLHWhB/gwEl692sqycraF8vma2iJS7t8xHtK1o1Yyp41EERiOtPwANHoPtBfWkSw==" saltValue="VB7MohsjDpHsWb5VLlKuxg==" spinCount="100000" sheet="1" objects="1" scenarios="1"/>
  <mergeCells count="6">
    <mergeCell ref="B8:B9"/>
    <mergeCell ref="B1:I1"/>
    <mergeCell ref="B2:I2"/>
    <mergeCell ref="B3:I3"/>
    <mergeCell ref="B6:I6"/>
    <mergeCell ref="E5:G5"/>
  </mergeCells>
  <conditionalFormatting sqref="B13:I13">
    <cfRule type="cellIs" dxfId="3" priority="1" operator="equal">
      <formula>FALSE</formula>
    </cfRule>
    <cfRule type="cellIs" dxfId="2" priority="2" operator="equal">
      <formula>TRUE</formula>
    </cfRule>
  </conditionalFormatting>
  <dataValidations count="16">
    <dataValidation allowBlank="1" showInputMessage="1" showErrorMessage="1" promptTitle="Effective Date of Cancellation" prompt="The date when coverage expired." sqref="F12" xr:uid="{8A957E17-A9D3-4E76-B559-B39675D6724A}"/>
    <dataValidation allowBlank="1" showInputMessage="1" showErrorMessage="1" promptTitle="Reason for Cancellation" prompt="Place an &quot;x&quot; in this field if the reason applies to the cancellation. Otherwise, leave blank." sqref="G12" xr:uid="{F8C9AF57-DF32-4F03-9FB2-D000847D343B}"/>
    <dataValidation allowBlank="1" showInputMessage="1" showErrorMessage="1" promptTitle="Policy Number" prompt="Each Policy Number_x000a_ may be up to 16 characters." sqref="B13" xr:uid="{00323B91-642B-4BC9-8A02-2A3E0451DE7E}"/>
    <dataValidation allowBlank="1" showInputMessage="1" showErrorMessage="1" promptTitle="Policy ID" prompt="All Policy IDs must be 10 characters in length." sqref="B13" xr:uid="{05CFDA79-9ACF-42F3-8DC8-CA6FC2197B20}"/>
    <dataValidation allowBlank="1" showInputMessage="1" showErrorMessage="1" promptTitle="ZIP Code" prompt="All ZIP Codes must be between 98000 and 999403." sqref="C13" xr:uid="{080531D2-89C2-490A-A1AB-64DD6E439217}"/>
    <dataValidation allowBlank="1" showInputMessage="1" showErrorMessage="1" promptTitle="Effective Date of Cancellation" prompt="Effective date must be in one of the three experience years (2021, 2022, or 2023)." sqref="F13" xr:uid="{190F1E5A-AA57-47F3-9F8C-E751D7721B21}"/>
    <dataValidation allowBlank="1" showInputMessage="1" showErrorMessage="1" promptTitle="Reason for Non-Renewal" prompt="Place an &quot;x&quot; in this field if the reason applies to the non-renewal. Otherwise, leave blank." sqref="H12:I12" xr:uid="{F58BB8AE-9E9D-451A-9A14-BD6C7AAE90CE}"/>
    <dataValidation allowBlank="1" showInputMessage="1" showErrorMessage="1" promptTitle="City" prompt="Enter the city as shown on the address for the property." sqref="E12:E13" xr:uid="{13A32F4F-05EA-43A2-B988-08800DC6A9EE}"/>
    <dataValidation allowBlank="1" showInputMessage="1" showErrorMessage="1" promptTitle="ZIP Code" prompt="Address must include the street number and name. Example: 123 Main Street" sqref="D13" xr:uid="{34160F16-55B5-4E3C-8F32-C485C462AAD2}"/>
    <dataValidation allowBlank="1" showInputMessage="1" showErrorMessage="1" promptTitle="Address" prompt="Must include the street number and name. Ex. 123 Main Street" sqref="D13" xr:uid="{6EFD86E7-B2AD-4B4F-99EF-92BB401F8DAA}"/>
    <dataValidation allowBlank="1" showInputMessage="1" showErrorMessage="1" promptTitle="Address" prompt="the Address must include the street number and name. Example: 123 Main Street" sqref="D12" xr:uid="{330AFF0A-50E9-4CB7-B3AB-8C8A58CD17A5}"/>
    <dataValidation allowBlank="1" showInputMessage="1" showErrorMessage="1" promptTitle="Reason" prompt="All cells in this column should be &quot;x&quot; (if the reason applies), or otherwise left blank." sqref="G13:I13" xr:uid="{AF237808-000D-47BE-8192-9334312E05F0}"/>
    <dataValidation allowBlank="1" showInputMessage="1" showErrorMessage="1" promptTitle="Reason for Non-Renewal" prompt="All cells in this column should be &quot;x&quot; (if the reason applies), or otherwise left blank." sqref="G13:I13" xr:uid="{262C85C7-4059-4160-8235-0153A194AB83}"/>
    <dataValidation allowBlank="1" showInputMessage="1" showErrorMessage="1" promptTitle="Policy Number" prompt="Provide the policy number as seen on the policy" sqref="B12" xr:uid="{E3C9598E-1060-4978-BDC2-2AD07883CEEF}"/>
    <dataValidation allowBlank="1" showInputMessage="1" showErrorMessage="1" promptTitle="ZIP Code" prompt="Enter a valid Washington ZIP Code (98001 -99403). Use 98000 if a valid ZIP code cannot be identified." sqref="C12" xr:uid="{C0054934-339D-4FD6-A034-2E3B0510300C}"/>
    <dataValidation allowBlank="1" showInputMessage="1" showErrorMessage="1" promptTitle="ZIP Code" prompt="Each ZIP Code must be between 98000 and 99403." sqref="C13" xr:uid="{112E7DF4-8009-4A8E-8D27-6196E7E8CFB6}"/>
  </dataValidations>
  <pageMargins left="0.7" right="0.7" top="0.75" bottom="0.75" header="0.3" footer="0.3"/>
  <pageSetup fitToHeight="0" orientation="portrait" r:id="rId1"/>
  <headerFooter>
    <oddFooter>&amp;LResidential Property Experience&amp;CNonRenewals&amp;R&amp;D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C74E4-D377-4A41-A2D0-B8D7A0E3A402}">
  <sheetPr codeName="Sheet3">
    <tabColor theme="7" tint="0.59999389629810485"/>
    <pageSetUpPr autoPageBreaks="0" fitToPage="1"/>
  </sheetPr>
  <dimension ref="A1:F24"/>
  <sheetViews>
    <sheetView showGridLines="0" showRowColHeaders="0" topLeftCell="A6" workbookViewId="0">
      <selection activeCell="C16" sqref="C16:E16"/>
    </sheetView>
  </sheetViews>
  <sheetFormatPr defaultColWidth="0" defaultRowHeight="15" customHeight="1" zeroHeight="1" x14ac:dyDescent="0.2"/>
  <cols>
    <col min="1" max="1" width="9.140625" customWidth="1"/>
    <col min="2" max="2" width="26.28515625" style="55" customWidth="1"/>
    <col min="3" max="5" width="21.5703125" customWidth="1"/>
    <col min="6" max="6" width="9.140625" customWidth="1"/>
    <col min="7" max="16384" width="9.140625" hidden="1"/>
  </cols>
  <sheetData>
    <row r="1" spans="1:6" x14ac:dyDescent="0.25">
      <c r="A1" s="59"/>
      <c r="B1" s="126"/>
      <c r="C1" s="34"/>
      <c r="D1" s="34"/>
      <c r="E1" s="34"/>
      <c r="F1" s="59"/>
    </row>
    <row r="2" spans="1:6" ht="15.75" x14ac:dyDescent="0.25">
      <c r="A2" s="59"/>
      <c r="B2" s="264" t="s">
        <v>0</v>
      </c>
      <c r="C2" s="264"/>
      <c r="D2" s="264"/>
      <c r="E2" s="264"/>
      <c r="F2" s="59"/>
    </row>
    <row r="3" spans="1:6" x14ac:dyDescent="0.25">
      <c r="A3" s="59"/>
      <c r="B3" s="253"/>
      <c r="C3" s="253"/>
      <c r="D3" s="253"/>
      <c r="E3" s="253"/>
      <c r="F3" s="59"/>
    </row>
    <row r="4" spans="1:6" x14ac:dyDescent="0.25">
      <c r="A4" s="59"/>
      <c r="B4" s="265" t="str">
        <f>RIGHT(CompanyInfo!B13,4) &amp; " RESIDENTIAL NONRENEWAL &amp; CANCELLATION DATACALL"</f>
        <v>2024 RESIDENTIAL NONRENEWAL &amp; CANCELLATION DATACALL</v>
      </c>
      <c r="C4" s="265"/>
      <c r="D4" s="265"/>
      <c r="E4" s="265"/>
      <c r="F4" s="59"/>
    </row>
    <row r="5" spans="1:6" x14ac:dyDescent="0.25">
      <c r="A5" s="59"/>
      <c r="B5" s="34"/>
      <c r="C5" s="34"/>
      <c r="D5" s="34"/>
      <c r="E5" s="34"/>
      <c r="F5" s="59"/>
    </row>
    <row r="6" spans="1:6" x14ac:dyDescent="0.25">
      <c r="A6" s="59"/>
      <c r="B6" s="122" t="s">
        <v>23</v>
      </c>
      <c r="C6" s="136">
        <f>CompanyInfo!C16</f>
        <v>0</v>
      </c>
      <c r="D6" s="137" t="s">
        <v>24</v>
      </c>
      <c r="E6" s="136">
        <f>CompanyInfo!C17</f>
        <v>0</v>
      </c>
      <c r="F6" s="59"/>
    </row>
    <row r="7" spans="1:6" x14ac:dyDescent="0.25">
      <c r="A7" s="59"/>
      <c r="B7" s="122" t="s">
        <v>34</v>
      </c>
      <c r="C7" s="266">
        <f>CompanyInfo!C18</f>
        <v>0</v>
      </c>
      <c r="D7" s="266"/>
      <c r="E7" s="266"/>
      <c r="F7" s="59"/>
    </row>
    <row r="8" spans="1:6" x14ac:dyDescent="0.25">
      <c r="A8" s="59"/>
      <c r="B8" s="36"/>
      <c r="C8" s="36"/>
      <c r="D8" s="36"/>
      <c r="E8" s="36"/>
      <c r="F8" s="59"/>
    </row>
    <row r="9" spans="1:6" ht="81" customHeight="1" x14ac:dyDescent="0.25">
      <c r="A9" s="59"/>
      <c r="B9" s="267" t="s">
        <v>61</v>
      </c>
      <c r="C9" s="268"/>
      <c r="D9" s="268"/>
      <c r="E9" s="268"/>
      <c r="F9" s="59"/>
    </row>
    <row r="10" spans="1:6" ht="15.75" thickBot="1" x14ac:dyDescent="0.3">
      <c r="A10" s="59"/>
      <c r="B10" s="37"/>
      <c r="C10" s="129"/>
      <c r="D10" s="129"/>
      <c r="E10" s="129"/>
      <c r="F10" s="59"/>
    </row>
    <row r="11" spans="1:6" ht="33" customHeight="1" thickBot="1" x14ac:dyDescent="0.3">
      <c r="A11" s="59"/>
      <c r="B11" s="125"/>
      <c r="C11" s="261" t="s">
        <v>62</v>
      </c>
      <c r="D11" s="262"/>
      <c r="E11" s="263"/>
      <c r="F11" s="59"/>
    </row>
    <row r="12" spans="1:6" ht="33" customHeight="1" thickTop="1" thickBot="1" x14ac:dyDescent="0.3">
      <c r="A12" s="59"/>
      <c r="B12" s="127"/>
      <c r="C12" s="61">
        <f>RIGHT(CompanyInfo!$B$13,4) -3</f>
        <v>2021</v>
      </c>
      <c r="D12" s="63">
        <f>RIGHT(CompanyInfo!$B$13,4) -2</f>
        <v>2022</v>
      </c>
      <c r="E12" s="62">
        <f>RIGHT(CompanyInfo!$B$13,4) -1</f>
        <v>2023</v>
      </c>
      <c r="F12" s="59"/>
    </row>
    <row r="13" spans="1:6" ht="33" customHeight="1" thickTop="1" thickBot="1" x14ac:dyDescent="0.3">
      <c r="A13" s="59"/>
      <c r="B13" s="114" t="s">
        <v>63</v>
      </c>
      <c r="C13" s="104">
        <f>PolicyCounts!G13</f>
        <v>0</v>
      </c>
      <c r="D13" s="105">
        <f>PolicyCounts!G15</f>
        <v>0</v>
      </c>
      <c r="E13" s="106">
        <f>PolicyCounts!G17</f>
        <v>0</v>
      </c>
      <c r="F13" s="59"/>
    </row>
    <row r="14" spans="1:6" ht="33" customHeight="1" thickTop="1" x14ac:dyDescent="0.25">
      <c r="A14" s="59"/>
      <c r="B14" s="115" t="s">
        <v>64</v>
      </c>
      <c r="C14" s="107">
        <f>NonRenewals!C9</f>
        <v>0</v>
      </c>
      <c r="D14" s="108">
        <f>NonRenewals!D9</f>
        <v>0</v>
      </c>
      <c r="E14" s="109">
        <f>NonRenewals!E9</f>
        <v>0</v>
      </c>
      <c r="F14" s="59"/>
    </row>
    <row r="15" spans="1:6" ht="33" customHeight="1" thickBot="1" x14ac:dyDescent="0.3">
      <c r="A15" s="59"/>
      <c r="B15" s="116" t="s">
        <v>65</v>
      </c>
      <c r="C15" s="110">
        <f>C13-C14</f>
        <v>0</v>
      </c>
      <c r="D15" s="111">
        <f>D13-D14</f>
        <v>0</v>
      </c>
      <c r="E15" s="112">
        <f>E13-E14</f>
        <v>0</v>
      </c>
      <c r="F15" s="59"/>
    </row>
    <row r="16" spans="1:6" ht="33" customHeight="1" thickBot="1" x14ac:dyDescent="0.3">
      <c r="A16" s="59"/>
      <c r="B16" s="130" t="s">
        <v>66</v>
      </c>
      <c r="C16" s="260"/>
      <c r="D16" s="258"/>
      <c r="E16" s="259"/>
      <c r="F16" s="59"/>
    </row>
    <row r="17" spans="1:6" ht="15.75" thickBot="1" x14ac:dyDescent="0.3">
      <c r="A17" s="59"/>
      <c r="B17" s="113"/>
      <c r="C17" s="125"/>
      <c r="D17" s="125"/>
      <c r="E17" s="125"/>
      <c r="F17" s="59"/>
    </row>
    <row r="18" spans="1:6" s="5" customFormat="1" ht="33" customHeight="1" thickBot="1" x14ac:dyDescent="0.3">
      <c r="A18" s="59"/>
      <c r="B18" s="125"/>
      <c r="C18" s="261" t="s">
        <v>67</v>
      </c>
      <c r="D18" s="262"/>
      <c r="E18" s="263"/>
      <c r="F18" s="59"/>
    </row>
    <row r="19" spans="1:6" ht="33" customHeight="1" thickTop="1" thickBot="1" x14ac:dyDescent="0.3">
      <c r="A19" s="59"/>
      <c r="B19" s="127"/>
      <c r="C19" s="61">
        <f>RIGHT(CompanyInfo!$B$13,4) -3</f>
        <v>2021</v>
      </c>
      <c r="D19" s="63">
        <f>RIGHT(CompanyInfo!$B$13,4) -2</f>
        <v>2022</v>
      </c>
      <c r="E19" s="62">
        <f>RIGHT(CompanyInfo!$B$13,4) -1</f>
        <v>2023</v>
      </c>
      <c r="F19" s="59"/>
    </row>
    <row r="20" spans="1:6" ht="33" customHeight="1" thickTop="1" thickBot="1" x14ac:dyDescent="0.3">
      <c r="A20" s="59"/>
      <c r="B20" s="114" t="s">
        <v>68</v>
      </c>
      <c r="C20" s="104">
        <f>PolicyCounts!H13</f>
        <v>0</v>
      </c>
      <c r="D20" s="105">
        <f>PolicyCounts!H15</f>
        <v>0</v>
      </c>
      <c r="E20" s="106">
        <f>PolicyCounts!H17</f>
        <v>0</v>
      </c>
      <c r="F20" s="59"/>
    </row>
    <row r="21" spans="1:6" ht="33" customHeight="1" thickTop="1" x14ac:dyDescent="0.25">
      <c r="A21" s="59"/>
      <c r="B21" s="115" t="s">
        <v>69</v>
      </c>
      <c r="C21" s="107">
        <f>Cancellations!C9</f>
        <v>0</v>
      </c>
      <c r="D21" s="108">
        <f>Cancellations!D9</f>
        <v>0</v>
      </c>
      <c r="E21" s="109">
        <f>Cancellations!E9</f>
        <v>0</v>
      </c>
      <c r="F21" s="59"/>
    </row>
    <row r="22" spans="1:6" ht="33" customHeight="1" thickBot="1" x14ac:dyDescent="0.3">
      <c r="A22" s="59"/>
      <c r="B22" s="116" t="s">
        <v>65</v>
      </c>
      <c r="C22" s="110">
        <f>C20-C21</f>
        <v>0</v>
      </c>
      <c r="D22" s="111">
        <f>D20-D21</f>
        <v>0</v>
      </c>
      <c r="E22" s="112">
        <f>E20-E21</f>
        <v>0</v>
      </c>
      <c r="F22" s="59"/>
    </row>
    <row r="23" spans="1:6" ht="33" customHeight="1" thickBot="1" x14ac:dyDescent="0.3">
      <c r="A23" s="59"/>
      <c r="B23" s="117" t="s">
        <v>66</v>
      </c>
      <c r="C23" s="257"/>
      <c r="D23" s="258"/>
      <c r="E23" s="259"/>
      <c r="F23" s="128"/>
    </row>
    <row r="24" spans="1:6" ht="15" customHeight="1" x14ac:dyDescent="0.25">
      <c r="A24" s="59"/>
      <c r="B24" s="113"/>
      <c r="C24" s="59"/>
      <c r="D24" s="59"/>
      <c r="E24" s="59"/>
      <c r="F24" s="59"/>
    </row>
  </sheetData>
  <sheetProtection algorithmName="SHA-512" hashValue="2Ya4i/6l1CyOUP1d+CPEfKXJ2UeWCzpQIxbDUv7e9OG1+Yaif/2sgII+Y/iEo0iU7zLQvUu0H7hG3UAArtVIeA==" saltValue="iu4mNUA+vX/snMeflHqhMg==" spinCount="100000" sheet="1" objects="1" scenarios="1"/>
  <mergeCells count="9">
    <mergeCell ref="C23:E23"/>
    <mergeCell ref="C16:E16"/>
    <mergeCell ref="C18:E18"/>
    <mergeCell ref="B2:E2"/>
    <mergeCell ref="B3:E3"/>
    <mergeCell ref="B4:E4"/>
    <mergeCell ref="C7:E7"/>
    <mergeCell ref="B9:E9"/>
    <mergeCell ref="C11:E11"/>
  </mergeCells>
  <conditionalFormatting sqref="C15:E15">
    <cfRule type="cellIs" dxfId="1" priority="3" operator="notEqual">
      <formula>0</formula>
    </cfRule>
  </conditionalFormatting>
  <conditionalFormatting sqref="C22:E22">
    <cfRule type="cellIs" dxfId="0" priority="1" operator="notEqual">
      <formula>0</formula>
    </cfRule>
  </conditionalFormatting>
  <dataValidations count="1">
    <dataValidation type="textLength" operator="lessThanOrEqual" allowBlank="1" showInputMessage="1" showErrorMessage="1" errorTitle="Too many digits" error="Please keep policy IDs to 10 digits or less." sqref="B25:B1048576" xr:uid="{E4B858B3-C890-43F1-9FEE-CE8A18D3948D}">
      <formula1>10</formula1>
    </dataValidation>
  </dataValidations>
  <pageMargins left="0.7" right="0.7" top="0.75" bottom="0.75" header="0.3" footer="0.3"/>
  <pageSetup fitToHeight="0" orientation="portrait" r:id="rId1"/>
  <headerFooter>
    <oddFooter>&amp;LResidential Property Experience&amp;CNonRenewals&amp;R&amp;D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tabColor theme="0" tint="-0.249977111117893"/>
  </sheetPr>
  <dimension ref="A1:G48"/>
  <sheetViews>
    <sheetView showGridLines="0" showRowColHeaders="0" workbookViewId="0">
      <selection activeCell="B9" sqref="B9:G46"/>
    </sheetView>
  </sheetViews>
  <sheetFormatPr defaultColWidth="4.140625" defaultRowHeight="12.75" x14ac:dyDescent="0.2"/>
  <cols>
    <col min="1" max="1" width="4.7109375" style="6" customWidth="1"/>
    <col min="2" max="2" width="16.42578125" style="6" customWidth="1"/>
    <col min="3" max="3" width="7.7109375" style="6" customWidth="1"/>
    <col min="4" max="6" width="13" style="6" customWidth="1"/>
    <col min="7" max="7" width="22" style="6" customWidth="1"/>
  </cols>
  <sheetData>
    <row r="1" spans="1:7" ht="17.25" customHeight="1" x14ac:dyDescent="0.2">
      <c r="B1" s="282" t="s">
        <v>0</v>
      </c>
      <c r="C1" s="283"/>
      <c r="D1" s="283"/>
      <c r="E1" s="283"/>
      <c r="F1" s="283"/>
      <c r="G1" s="284"/>
    </row>
    <row r="2" spans="1:7" ht="15.75" x14ac:dyDescent="0.25">
      <c r="B2" s="285" t="str">
        <f>RIGHT(CompanyInfo!B13,4) &amp; " RESIDENTIAL NONRENEWAL &amp; CANCELLATION DATACALL"</f>
        <v>2024 RESIDENTIAL NONRENEWAL &amp; CANCELLATION DATACALL</v>
      </c>
      <c r="C2" s="286"/>
      <c r="D2" s="286"/>
      <c r="E2" s="286"/>
      <c r="F2" s="286"/>
      <c r="G2" s="287"/>
    </row>
    <row r="3" spans="1:7" ht="18.75" customHeight="1" x14ac:dyDescent="0.25">
      <c r="B3" s="278" t="s">
        <v>70</v>
      </c>
      <c r="C3" s="279"/>
      <c r="D3" s="279"/>
      <c r="E3" s="279"/>
      <c r="F3" s="279"/>
      <c r="G3" s="280"/>
    </row>
    <row r="4" spans="1:7" ht="27" customHeight="1" x14ac:dyDescent="0.2">
      <c r="A4" s="22"/>
      <c r="B4" s="295" t="s">
        <v>71</v>
      </c>
      <c r="C4" s="296"/>
      <c r="D4" s="296"/>
      <c r="E4" s="296"/>
      <c r="F4" s="296"/>
      <c r="G4" s="297"/>
    </row>
    <row r="5" spans="1:7" ht="13.9" customHeight="1" x14ac:dyDescent="0.2">
      <c r="B5" s="32" t="s">
        <v>34</v>
      </c>
      <c r="C5" s="288">
        <f>CompanyInfo!C18</f>
        <v>0</v>
      </c>
      <c r="D5" s="289"/>
      <c r="E5" s="289"/>
      <c r="F5" s="290"/>
      <c r="G5" s="28"/>
    </row>
    <row r="6" spans="1:7" ht="13.9" customHeight="1" x14ac:dyDescent="0.2">
      <c r="B6" s="32" t="s">
        <v>72</v>
      </c>
      <c r="C6" s="291">
        <f>CompanyInfo!C16</f>
        <v>0</v>
      </c>
      <c r="D6" s="292"/>
      <c r="E6" s="134"/>
      <c r="F6" s="134"/>
      <c r="G6" s="28"/>
    </row>
    <row r="7" spans="1:7" ht="13.9" customHeight="1" x14ac:dyDescent="0.2">
      <c r="B7" s="33" t="s">
        <v>24</v>
      </c>
      <c r="C7" s="293">
        <f>CompanyInfo!C17</f>
        <v>0</v>
      </c>
      <c r="D7" s="294"/>
      <c r="E7" s="135"/>
      <c r="F7" s="134"/>
      <c r="G7" s="28"/>
    </row>
    <row r="8" spans="1:7" ht="4.5" customHeight="1" x14ac:dyDescent="0.2">
      <c r="A8" s="22"/>
      <c r="B8" s="29"/>
      <c r="C8" s="30"/>
      <c r="D8" s="30"/>
      <c r="E8" s="30"/>
      <c r="F8" s="30"/>
      <c r="G8" s="31"/>
    </row>
    <row r="9" spans="1:7" x14ac:dyDescent="0.2">
      <c r="A9" s="46"/>
      <c r="B9" s="269"/>
      <c r="C9" s="270"/>
      <c r="D9" s="270"/>
      <c r="E9" s="270"/>
      <c r="F9" s="270"/>
      <c r="G9" s="271"/>
    </row>
    <row r="10" spans="1:7" x14ac:dyDescent="0.2">
      <c r="A10" s="47"/>
      <c r="B10" s="272"/>
      <c r="C10" s="273"/>
      <c r="D10" s="273"/>
      <c r="E10" s="273"/>
      <c r="F10" s="273"/>
      <c r="G10" s="274"/>
    </row>
    <row r="11" spans="1:7" x14ac:dyDescent="0.2">
      <c r="A11" s="47"/>
      <c r="B11" s="272"/>
      <c r="C11" s="273"/>
      <c r="D11" s="273"/>
      <c r="E11" s="273"/>
      <c r="F11" s="273"/>
      <c r="G11" s="274"/>
    </row>
    <row r="12" spans="1:7" x14ac:dyDescent="0.2">
      <c r="A12" s="47"/>
      <c r="B12" s="272"/>
      <c r="C12" s="273"/>
      <c r="D12" s="273"/>
      <c r="E12" s="273"/>
      <c r="F12" s="273"/>
      <c r="G12" s="274"/>
    </row>
    <row r="13" spans="1:7" x14ac:dyDescent="0.2">
      <c r="A13" s="47"/>
      <c r="B13" s="272"/>
      <c r="C13" s="273"/>
      <c r="D13" s="273"/>
      <c r="E13" s="273"/>
      <c r="F13" s="273"/>
      <c r="G13" s="274"/>
    </row>
    <row r="14" spans="1:7" x14ac:dyDescent="0.2">
      <c r="A14" s="47"/>
      <c r="B14" s="272"/>
      <c r="C14" s="273"/>
      <c r="D14" s="273"/>
      <c r="E14" s="273"/>
      <c r="F14" s="273"/>
      <c r="G14" s="274"/>
    </row>
    <row r="15" spans="1:7" x14ac:dyDescent="0.2">
      <c r="A15" s="47"/>
      <c r="B15" s="272"/>
      <c r="C15" s="273"/>
      <c r="D15" s="273"/>
      <c r="E15" s="273"/>
      <c r="F15" s="273"/>
      <c r="G15" s="274"/>
    </row>
    <row r="16" spans="1:7" x14ac:dyDescent="0.2">
      <c r="A16" s="47"/>
      <c r="B16" s="272"/>
      <c r="C16" s="273"/>
      <c r="D16" s="273"/>
      <c r="E16" s="273"/>
      <c r="F16" s="273"/>
      <c r="G16" s="274"/>
    </row>
    <row r="17" spans="1:7" x14ac:dyDescent="0.2">
      <c r="A17" s="47"/>
      <c r="B17" s="272"/>
      <c r="C17" s="273"/>
      <c r="D17" s="273"/>
      <c r="E17" s="273"/>
      <c r="F17" s="273"/>
      <c r="G17" s="274"/>
    </row>
    <row r="18" spans="1:7" x14ac:dyDescent="0.2">
      <c r="A18" s="47"/>
      <c r="B18" s="272"/>
      <c r="C18" s="273"/>
      <c r="D18" s="273"/>
      <c r="E18" s="273"/>
      <c r="F18" s="273"/>
      <c r="G18" s="274"/>
    </row>
    <row r="19" spans="1:7" x14ac:dyDescent="0.2">
      <c r="A19" s="47"/>
      <c r="B19" s="272"/>
      <c r="C19" s="273"/>
      <c r="D19" s="273"/>
      <c r="E19" s="273"/>
      <c r="F19" s="273"/>
      <c r="G19" s="274"/>
    </row>
    <row r="20" spans="1:7" x14ac:dyDescent="0.2">
      <c r="A20" s="47"/>
      <c r="B20" s="272"/>
      <c r="C20" s="273"/>
      <c r="D20" s="273"/>
      <c r="E20" s="273"/>
      <c r="F20" s="273"/>
      <c r="G20" s="274"/>
    </row>
    <row r="21" spans="1:7" x14ac:dyDescent="0.2">
      <c r="A21" s="47"/>
      <c r="B21" s="272"/>
      <c r="C21" s="273"/>
      <c r="D21" s="273"/>
      <c r="E21" s="273"/>
      <c r="F21" s="273"/>
      <c r="G21" s="274"/>
    </row>
    <row r="22" spans="1:7" x14ac:dyDescent="0.2">
      <c r="A22" s="47"/>
      <c r="B22" s="272"/>
      <c r="C22" s="273"/>
      <c r="D22" s="273"/>
      <c r="E22" s="273"/>
      <c r="F22" s="273"/>
      <c r="G22" s="274"/>
    </row>
    <row r="23" spans="1:7" x14ac:dyDescent="0.2">
      <c r="A23" s="47"/>
      <c r="B23" s="272"/>
      <c r="C23" s="273"/>
      <c r="D23" s="273"/>
      <c r="E23" s="273"/>
      <c r="F23" s="273"/>
      <c r="G23" s="274"/>
    </row>
    <row r="24" spans="1:7" x14ac:dyDescent="0.2">
      <c r="A24" s="47"/>
      <c r="B24" s="272"/>
      <c r="C24" s="273"/>
      <c r="D24" s="273"/>
      <c r="E24" s="273"/>
      <c r="F24" s="273"/>
      <c r="G24" s="274"/>
    </row>
    <row r="25" spans="1:7" x14ac:dyDescent="0.2">
      <c r="A25" s="47"/>
      <c r="B25" s="272"/>
      <c r="C25" s="273"/>
      <c r="D25" s="273"/>
      <c r="E25" s="273"/>
      <c r="F25" s="273"/>
      <c r="G25" s="274"/>
    </row>
    <row r="26" spans="1:7" x14ac:dyDescent="0.2">
      <c r="A26" s="47"/>
      <c r="B26" s="272"/>
      <c r="C26" s="273"/>
      <c r="D26" s="273"/>
      <c r="E26" s="273"/>
      <c r="F26" s="273"/>
      <c r="G26" s="274"/>
    </row>
    <row r="27" spans="1:7" x14ac:dyDescent="0.2">
      <c r="A27" s="47"/>
      <c r="B27" s="272"/>
      <c r="C27" s="273"/>
      <c r="D27" s="273"/>
      <c r="E27" s="273"/>
      <c r="F27" s="273"/>
      <c r="G27" s="274"/>
    </row>
    <row r="28" spans="1:7" x14ac:dyDescent="0.2">
      <c r="A28" s="47"/>
      <c r="B28" s="272"/>
      <c r="C28" s="273"/>
      <c r="D28" s="273"/>
      <c r="E28" s="273"/>
      <c r="F28" s="273"/>
      <c r="G28" s="274"/>
    </row>
    <row r="29" spans="1:7" x14ac:dyDescent="0.2">
      <c r="A29" s="47"/>
      <c r="B29" s="272"/>
      <c r="C29" s="273"/>
      <c r="D29" s="273"/>
      <c r="E29" s="273"/>
      <c r="F29" s="273"/>
      <c r="G29" s="274"/>
    </row>
    <row r="30" spans="1:7" x14ac:dyDescent="0.2">
      <c r="A30" s="47"/>
      <c r="B30" s="272"/>
      <c r="C30" s="273"/>
      <c r="D30" s="273"/>
      <c r="E30" s="273"/>
      <c r="F30" s="273"/>
      <c r="G30" s="274"/>
    </row>
    <row r="31" spans="1:7" x14ac:dyDescent="0.2">
      <c r="A31" s="47"/>
      <c r="B31" s="272"/>
      <c r="C31" s="273"/>
      <c r="D31" s="273"/>
      <c r="E31" s="273"/>
      <c r="F31" s="273"/>
      <c r="G31" s="274"/>
    </row>
    <row r="32" spans="1:7" x14ac:dyDescent="0.2">
      <c r="A32" s="47"/>
      <c r="B32" s="272"/>
      <c r="C32" s="273"/>
      <c r="D32" s="273"/>
      <c r="E32" s="273"/>
      <c r="F32" s="273"/>
      <c r="G32" s="274"/>
    </row>
    <row r="33" spans="1:7" x14ac:dyDescent="0.2">
      <c r="A33" s="47"/>
      <c r="B33" s="272"/>
      <c r="C33" s="273"/>
      <c r="D33" s="273"/>
      <c r="E33" s="273"/>
      <c r="F33" s="273"/>
      <c r="G33" s="274"/>
    </row>
    <row r="34" spans="1:7" x14ac:dyDescent="0.2">
      <c r="A34" s="47"/>
      <c r="B34" s="272"/>
      <c r="C34" s="273"/>
      <c r="D34" s="273"/>
      <c r="E34" s="273"/>
      <c r="F34" s="273"/>
      <c r="G34" s="274"/>
    </row>
    <row r="35" spans="1:7" x14ac:dyDescent="0.2">
      <c r="A35" s="47"/>
      <c r="B35" s="272"/>
      <c r="C35" s="273"/>
      <c r="D35" s="273"/>
      <c r="E35" s="273"/>
      <c r="F35" s="273"/>
      <c r="G35" s="274"/>
    </row>
    <row r="36" spans="1:7" x14ac:dyDescent="0.2">
      <c r="A36" s="47"/>
      <c r="B36" s="272"/>
      <c r="C36" s="273"/>
      <c r="D36" s="273"/>
      <c r="E36" s="273"/>
      <c r="F36" s="273"/>
      <c r="G36" s="274"/>
    </row>
    <row r="37" spans="1:7" x14ac:dyDescent="0.2">
      <c r="A37" s="47"/>
      <c r="B37" s="272"/>
      <c r="C37" s="273"/>
      <c r="D37" s="273"/>
      <c r="E37" s="273"/>
      <c r="F37" s="273"/>
      <c r="G37" s="274"/>
    </row>
    <row r="38" spans="1:7" x14ac:dyDescent="0.2">
      <c r="A38" s="47"/>
      <c r="B38" s="272"/>
      <c r="C38" s="273"/>
      <c r="D38" s="273"/>
      <c r="E38" s="273"/>
      <c r="F38" s="273"/>
      <c r="G38" s="274"/>
    </row>
    <row r="39" spans="1:7" x14ac:dyDescent="0.2">
      <c r="A39" s="47"/>
      <c r="B39" s="272"/>
      <c r="C39" s="273"/>
      <c r="D39" s="273"/>
      <c r="E39" s="273"/>
      <c r="F39" s="273"/>
      <c r="G39" s="274"/>
    </row>
    <row r="40" spans="1:7" x14ac:dyDescent="0.2">
      <c r="A40" s="47"/>
      <c r="B40" s="272"/>
      <c r="C40" s="273"/>
      <c r="D40" s="273"/>
      <c r="E40" s="273"/>
      <c r="F40" s="273"/>
      <c r="G40" s="274"/>
    </row>
    <row r="41" spans="1:7" x14ac:dyDescent="0.2">
      <c r="A41" s="47"/>
      <c r="B41" s="272"/>
      <c r="C41" s="273"/>
      <c r="D41" s="273"/>
      <c r="E41" s="273"/>
      <c r="F41" s="273"/>
      <c r="G41" s="274"/>
    </row>
    <row r="42" spans="1:7" x14ac:dyDescent="0.2">
      <c r="A42" s="47"/>
      <c r="B42" s="272"/>
      <c r="C42" s="273"/>
      <c r="D42" s="273"/>
      <c r="E42" s="273"/>
      <c r="F42" s="273"/>
      <c r="G42" s="274"/>
    </row>
    <row r="43" spans="1:7" x14ac:dyDescent="0.2">
      <c r="A43" s="47"/>
      <c r="B43" s="272"/>
      <c r="C43" s="273"/>
      <c r="D43" s="273"/>
      <c r="E43" s="273"/>
      <c r="F43" s="273"/>
      <c r="G43" s="274"/>
    </row>
    <row r="44" spans="1:7" x14ac:dyDescent="0.2">
      <c r="A44" s="47"/>
      <c r="B44" s="272"/>
      <c r="C44" s="273"/>
      <c r="D44" s="273"/>
      <c r="E44" s="273"/>
      <c r="F44" s="273"/>
      <c r="G44" s="274"/>
    </row>
    <row r="45" spans="1:7" x14ac:dyDescent="0.2">
      <c r="A45" s="47"/>
      <c r="B45" s="272"/>
      <c r="C45" s="273"/>
      <c r="D45" s="273"/>
      <c r="E45" s="273"/>
      <c r="F45" s="273"/>
      <c r="G45" s="274"/>
    </row>
    <row r="46" spans="1:7" x14ac:dyDescent="0.2">
      <c r="A46" s="46"/>
      <c r="B46" s="275"/>
      <c r="C46" s="276"/>
      <c r="D46" s="276"/>
      <c r="E46" s="276"/>
      <c r="F46" s="276"/>
      <c r="G46" s="277"/>
    </row>
    <row r="47" spans="1:7" x14ac:dyDescent="0.2">
      <c r="B47" s="281" t="s">
        <v>21</v>
      </c>
      <c r="C47" s="281"/>
      <c r="D47" s="281"/>
      <c r="E47" s="281"/>
      <c r="F47" s="281"/>
      <c r="G47" s="281"/>
    </row>
    <row r="48" spans="1:7" x14ac:dyDescent="0.2">
      <c r="A48"/>
      <c r="B48"/>
      <c r="C48"/>
      <c r="D48"/>
      <c r="E48"/>
      <c r="F48"/>
      <c r="G48"/>
    </row>
  </sheetData>
  <sheetProtection algorithmName="SHA-512" hashValue="nOkRdDQg0jUWKBmjy0q6YCjui02LAwxq0vN4ygimfzRtuIpI2ueEXNbpXzuz3tDWhNIS4/ED6UGMaxpH8m1V8Q==" saltValue="QvFypEqwF4VzjiJziUUgtA==" spinCount="100000" sheet="1" objects="1" scenarios="1"/>
  <mergeCells count="9">
    <mergeCell ref="B9:G46"/>
    <mergeCell ref="B3:G3"/>
    <mergeCell ref="B47:G47"/>
    <mergeCell ref="B1:G1"/>
    <mergeCell ref="B2:G2"/>
    <mergeCell ref="C5:F5"/>
    <mergeCell ref="C6:D6"/>
    <mergeCell ref="C7:D7"/>
    <mergeCell ref="B4:G4"/>
  </mergeCells>
  <printOptions horizontalCentered="1"/>
  <pageMargins left="0.7" right="0.7" top="0.75" bottom="0.75" header="0.3" footer="0.3"/>
  <pageSetup orientation="portrait" r:id="rId1"/>
  <headerFooter>
    <oddFooter>&amp;L&amp;8Residential Property Experience&amp;CExplanations&amp;R&amp;D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0DE59-79F4-43A6-9515-730CE8605045}">
  <dimension ref="A1:R2"/>
  <sheetViews>
    <sheetView workbookViewId="0">
      <selection activeCell="R2" sqref="R2"/>
    </sheetView>
  </sheetViews>
  <sheetFormatPr defaultRowHeight="12.75" x14ac:dyDescent="0.2"/>
  <cols>
    <col min="1" max="1" width="14.7109375" bestFit="1" customWidth="1"/>
    <col min="2" max="2" width="11.7109375" bestFit="1" customWidth="1"/>
    <col min="3" max="3" width="9.7109375" customWidth="1"/>
    <col min="4" max="4" width="13.5703125" bestFit="1" customWidth="1"/>
    <col min="5" max="5" width="7.85546875" bestFit="1" customWidth="1"/>
    <col min="6" max="6" width="4.28515625" bestFit="1" customWidth="1"/>
    <col min="7" max="7" width="5.42578125" bestFit="1" customWidth="1"/>
    <col min="8" max="8" width="3.7109375" bestFit="1" customWidth="1"/>
    <col min="9" max="9" width="20.42578125" bestFit="1" customWidth="1"/>
    <col min="10" max="10" width="10.85546875" bestFit="1" customWidth="1"/>
    <col min="11" max="11" width="12.7109375" bestFit="1" customWidth="1"/>
    <col min="12" max="12" width="12.140625" bestFit="1" customWidth="1"/>
    <col min="13" max="13" width="11" bestFit="1" customWidth="1"/>
    <col min="14" max="14" width="11.42578125" bestFit="1" customWidth="1"/>
    <col min="15" max="15" width="14.7109375" bestFit="1" customWidth="1"/>
    <col min="16" max="16" width="12.28515625" bestFit="1" customWidth="1"/>
    <col min="17" max="17" width="12.5703125" bestFit="1" customWidth="1"/>
    <col min="18" max="18" width="15.7109375" bestFit="1" customWidth="1"/>
  </cols>
  <sheetData>
    <row r="1" spans="1:18" x14ac:dyDescent="0.2">
      <c r="A1" s="48" t="s">
        <v>109</v>
      </c>
      <c r="B1" s="48" t="s">
        <v>110</v>
      </c>
      <c r="C1" s="48" t="s">
        <v>93</v>
      </c>
      <c r="D1" s="48" t="s">
        <v>94</v>
      </c>
      <c r="E1" s="48" t="s">
        <v>102</v>
      </c>
      <c r="F1" s="48" t="s">
        <v>57</v>
      </c>
      <c r="G1" s="48" t="s">
        <v>73</v>
      </c>
      <c r="H1" s="48" t="s">
        <v>96</v>
      </c>
      <c r="I1" s="48" t="s">
        <v>111</v>
      </c>
      <c r="J1" s="48" t="s">
        <v>112</v>
      </c>
      <c r="K1" s="48" t="s">
        <v>113</v>
      </c>
      <c r="L1" s="48" t="s">
        <v>114</v>
      </c>
      <c r="M1" s="48" t="s">
        <v>115</v>
      </c>
      <c r="N1" s="48" t="s">
        <v>116</v>
      </c>
      <c r="O1" s="48" t="s">
        <v>117</v>
      </c>
      <c r="P1" s="48" t="s">
        <v>118</v>
      </c>
      <c r="Q1" s="48" t="s">
        <v>119</v>
      </c>
      <c r="R1" s="48" t="s">
        <v>92</v>
      </c>
    </row>
    <row r="2" spans="1:18" x14ac:dyDescent="0.2">
      <c r="A2" t="str">
        <f>RIGHT(CompanyInfo!$B$13,4)</f>
        <v>2024</v>
      </c>
      <c r="B2">
        <f>CompanyInfo!C16</f>
        <v>0</v>
      </c>
      <c r="C2">
        <f>CompanyInfo!C17</f>
        <v>0</v>
      </c>
      <c r="D2">
        <f>CompanyInfo!C18</f>
        <v>0</v>
      </c>
      <c r="E2">
        <f>CompanyInfo!C19</f>
        <v>0</v>
      </c>
      <c r="F2">
        <f>CompanyInfo!C20</f>
        <v>0</v>
      </c>
      <c r="G2">
        <f>CompanyInfo!C21</f>
        <v>0</v>
      </c>
      <c r="H2">
        <f>CompanyInfo!C22</f>
        <v>0</v>
      </c>
      <c r="I2">
        <f>CompanyInfo!C23</f>
        <v>0</v>
      </c>
      <c r="J2">
        <f>CompanyInfo!C24</f>
        <v>0</v>
      </c>
      <c r="K2">
        <f>CompanyInfo!C25</f>
        <v>0</v>
      </c>
      <c r="L2">
        <f>CompanyInfo!C26</f>
        <v>0</v>
      </c>
      <c r="M2" t="b">
        <v>0</v>
      </c>
      <c r="N2" t="b">
        <v>0</v>
      </c>
      <c r="O2" t="b">
        <v>0</v>
      </c>
      <c r="P2" t="b">
        <v>0</v>
      </c>
      <c r="Q2" t="b">
        <v>0</v>
      </c>
      <c r="R2">
        <f>Explanations!B9</f>
        <v>0</v>
      </c>
    </row>
  </sheetData>
  <dataValidations count="4">
    <dataValidation operator="equal" allowBlank="1" showInputMessage="1" showErrorMessage="1" error="Please enter your state abbreviation. (2 letters)" prompt="Enter 2-character state abbreviation (e.g., WA = Washington)" sqref="G3:G9" xr:uid="{2DCE5C7D-7CF2-4920-9A71-7183967551A8}"/>
    <dataValidation type="whole" allowBlank="1" showInputMessage="1" showErrorMessage="1" errorTitle="Invalid Group Code" error="Enter a valid 4-digit NAIC group code." prompt="Enter 4-digit NAIC Group code." sqref="C3:C9" xr:uid="{A8A06982-2AB7-4876-B5DC-7BEBA40C0381}">
      <formula1>0</formula1>
      <formula2>9999</formula2>
    </dataValidation>
    <dataValidation allowBlank="1" showInputMessage="1" errorTitle="Invalid Length" error="Please enter a valid 10-digit phone number." prompt="Enter the 10 digit phone number with no dashes or spaces. The cell will format itself." sqref="K3:K9" xr:uid="{5E59612B-0606-4591-B215-E83C559DC66B}"/>
    <dataValidation type="whole" allowBlank="1" showInputMessage="1" showErrorMessage="1" errorTitle="Invalid Number" error="Please enter a 5-digit NAIC code." prompt="Enter 5-digit NAIC Code." sqref="B3:B9" xr:uid="{D290B722-37BE-4AD9-8382-D526B41C9277}">
      <formula1>10000</formula1>
      <formula2>99999</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A4397-9CB4-4991-B2DC-58E3D45BD005}">
  <dimension ref="A1:E4"/>
  <sheetViews>
    <sheetView zoomScaleNormal="100" workbookViewId="0">
      <selection activeCell="B2" sqref="B2"/>
    </sheetView>
  </sheetViews>
  <sheetFormatPr defaultRowHeight="12.75" x14ac:dyDescent="0.2"/>
  <cols>
    <col min="1" max="1" width="14.140625" bestFit="1" customWidth="1"/>
    <col min="2" max="2" width="19.28515625" bestFit="1" customWidth="1"/>
    <col min="3" max="3" width="27.7109375" bestFit="1" customWidth="1"/>
    <col min="4" max="4" width="19.7109375" bestFit="1" customWidth="1"/>
    <col min="5" max="5" width="29.140625" bestFit="1" customWidth="1"/>
    <col min="6" max="8" width="10.28515625" bestFit="1" customWidth="1"/>
    <col min="9" max="9" width="12.140625" bestFit="1" customWidth="1"/>
    <col min="10" max="10" width="11.42578125" bestFit="1" customWidth="1"/>
    <col min="12" max="12" width="14.140625" bestFit="1" customWidth="1"/>
    <col min="13" max="13" width="19.28515625" bestFit="1" customWidth="1"/>
    <col min="14" max="14" width="28.7109375" bestFit="1" customWidth="1"/>
    <col min="15" max="15" width="19.7109375" bestFit="1" customWidth="1"/>
    <col min="16" max="16" width="29.140625" bestFit="1" customWidth="1"/>
    <col min="17" max="17" width="14.140625" bestFit="1" customWidth="1"/>
  </cols>
  <sheetData>
    <row r="1" spans="1:5" x14ac:dyDescent="0.2">
      <c r="A1" t="s">
        <v>91</v>
      </c>
      <c r="B1" t="s">
        <v>88</v>
      </c>
      <c r="C1" t="s">
        <v>95</v>
      </c>
      <c r="D1" t="s">
        <v>89</v>
      </c>
      <c r="E1" t="s">
        <v>90</v>
      </c>
    </row>
    <row r="2" spans="1:5" x14ac:dyDescent="0.2">
      <c r="A2">
        <v>2021</v>
      </c>
      <c r="B2">
        <f>Reconciliation!C15</f>
        <v>0</v>
      </c>
      <c r="C2">
        <f>Reconciliation!C16</f>
        <v>0</v>
      </c>
      <c r="D2">
        <f>Reconciliation!C22</f>
        <v>0</v>
      </c>
      <c r="E2">
        <f>Reconciliation!C23</f>
        <v>0</v>
      </c>
    </row>
    <row r="3" spans="1:5" x14ac:dyDescent="0.2">
      <c r="A3">
        <v>2022</v>
      </c>
      <c r="B3">
        <f>Reconciliation!D15</f>
        <v>0</v>
      </c>
      <c r="C3">
        <f>Reconciliation!C16</f>
        <v>0</v>
      </c>
      <c r="D3">
        <f>Reconciliation!D22</f>
        <v>0</v>
      </c>
      <c r="E3">
        <f>Reconciliation!C23</f>
        <v>0</v>
      </c>
    </row>
    <row r="4" spans="1:5" x14ac:dyDescent="0.2">
      <c r="A4">
        <v>2023</v>
      </c>
      <c r="B4">
        <f>Reconciliation!E15</f>
        <v>0</v>
      </c>
      <c r="C4">
        <f>Reconciliation!C16</f>
        <v>0</v>
      </c>
      <c r="D4">
        <f>Reconciliation!E22</f>
        <v>0</v>
      </c>
      <c r="E4">
        <f>Reconciliation!C23</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cf7e3141-d7ee-47fc-98b2-dd95bba0c89e"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8A8BDC2F054B45B711D7770AEF683E" ma:contentTypeVersion="9" ma:contentTypeDescription="Create a new document." ma:contentTypeScope="" ma:versionID="188d3da37b71564ab864d377a1cc0c9b">
  <xsd:schema xmlns:xsd="http://www.w3.org/2001/XMLSchema" xmlns:xs="http://www.w3.org/2001/XMLSchema" xmlns:p="http://schemas.microsoft.com/office/2006/metadata/properties" xmlns:ns1="http://schemas.microsoft.com/sharepoint/v3" xmlns:ns2="cf7e3141-d7ee-47fc-98b2-dd95bba0c89e" targetNamespace="http://schemas.microsoft.com/office/2006/metadata/properties" ma:root="true" ma:fieldsID="4b52935d3530ac345e3a58698485e855" ns1:_="" ns2:_="">
    <xsd:import namespace="http://schemas.microsoft.com/sharepoint/v3"/>
    <xsd:import namespace="cf7e3141-d7ee-47fc-98b2-dd95bba0c89e"/>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7e3141-d7ee-47fc-98b2-dd95bba0c89e" elementFormDefault="qualified">
    <xsd:import namespace="http://schemas.microsoft.com/office/2006/documentManagement/types"/>
    <xsd:import namespace="http://schemas.microsoft.com/office/infopath/2007/PartnerControls"/>
    <xsd:element name="Status" ma:index="8" nillable="true" ma:displayName="Status" ma:format="Dropdown" ma:internalName="Status">
      <xsd:simpleType>
        <xsd:restriction base="dms:Choice">
          <xsd:enumeration value="Open"/>
          <xsd:enumeration value="Closed"/>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6924BA-61C7-4522-96EA-4831C909985F}">
  <ds:schemaRef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elements/1.1/"/>
    <ds:schemaRef ds:uri="cf7e3141-d7ee-47fc-98b2-dd95bba0c89e"/>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E343E7D-A5C5-4298-A88B-981986645E14}">
  <ds:schemaRefs>
    <ds:schemaRef ds:uri="http://schemas.microsoft.com/sharepoint/v3/contenttype/forms"/>
  </ds:schemaRefs>
</ds:datastoreItem>
</file>

<file path=customXml/itemProps3.xml><?xml version="1.0" encoding="utf-8"?>
<ds:datastoreItem xmlns:ds="http://schemas.openxmlformats.org/officeDocument/2006/customXml" ds:itemID="{367AD074-D021-4783-884E-3A2271B97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7e3141-d7ee-47fc-98b2-dd95bba0c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CompanyInfo</vt:lpstr>
      <vt:lpstr>PolicyTypes</vt:lpstr>
      <vt:lpstr>PolicyCounts</vt:lpstr>
      <vt:lpstr>NonRenewals</vt:lpstr>
      <vt:lpstr>Cancellations</vt:lpstr>
      <vt:lpstr>Reconciliation</vt:lpstr>
      <vt:lpstr>Explanations</vt:lpstr>
      <vt:lpstr>coInfo</vt:lpstr>
      <vt:lpstr>reconExp</vt:lpstr>
      <vt:lpstr>Cancellations!Print_Area</vt:lpstr>
      <vt:lpstr>CompanyInfo!Print_Area</vt:lpstr>
      <vt:lpstr>Explanations!Print_Area</vt:lpstr>
      <vt:lpstr>NonRenewals!Print_Area</vt:lpstr>
      <vt:lpstr>PolicyCounts!Print_Area</vt:lpstr>
      <vt:lpstr>PolicyTypes!Print_Area</vt:lpstr>
      <vt:lpstr>Reconciliation!Print_Area</vt:lpstr>
      <vt:lpstr>Cancellations!Print_Titles</vt:lpstr>
      <vt:lpstr>NonRenewals!Print_Titles</vt:lpstr>
      <vt:lpstr>PolicyCounts!Print_Titles</vt:lpstr>
    </vt:vector>
  </TitlesOfParts>
  <Manager/>
  <Company>Dept of Insurance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residential nonrenewal and cancellation data call worksheet</dc:title>
  <dc:subject>Insurance Commissioner Mike Kreidler, direct authorized Property &amp; Casualty companies in Washington to complete residential nonrenewal and cancellation data call</dc:subject>
  <dc:creator>Micah.Mumper@insurance.ca.gov;policy@oic.wa.gov</dc:creator>
  <cp:keywords/>
  <dc:description/>
  <cp:lastModifiedBy>Fritschy, Deanne (OIC)</cp:lastModifiedBy>
  <cp:revision/>
  <dcterms:created xsi:type="dcterms:W3CDTF">2007-01-03T22:07:27Z</dcterms:created>
  <dcterms:modified xsi:type="dcterms:W3CDTF">2024-08-22T18:12:19Z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0x010100608A8BDC2F054B45B711D7770AEF683E</vt:lpwstr>
  </property>
</Properties>
</file>