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tables/table154.xml" ContentType="application/vnd.openxmlformats-officedocument.spreadsheetml.table+xml"/>
  <Override PartName="/xl/tables/table155.xml" ContentType="application/vnd.openxmlformats-officedocument.spreadsheetml.table+xml"/>
  <Override PartName="/xl/tables/table156.xml" ContentType="application/vnd.openxmlformats-officedocument.spreadsheetml.table+xml"/>
  <Override PartName="/xl/tables/table157.xml" ContentType="application/vnd.openxmlformats-officedocument.spreadsheetml.table+xml"/>
  <Override PartName="/xl/tables/table158.xml" ContentType="application/vnd.openxmlformats-officedocument.spreadsheetml.table+xml"/>
  <Override PartName="/xl/tables/table159.xml" ContentType="application/vnd.openxmlformats-officedocument.spreadsheetml.table+xml"/>
  <Override PartName="/xl/tables/table160.xml" ContentType="application/vnd.openxmlformats-officedocument.spreadsheetml.table+xml"/>
  <Override PartName="/xl/tables/table161.xml" ContentType="application/vnd.openxmlformats-officedocument.spreadsheetml.table+xml"/>
  <Override PartName="/xl/tables/table162.xml" ContentType="application/vnd.openxmlformats-officedocument.spreadsheetml.table+xml"/>
  <Override PartName="/xl/tables/table163.xml" ContentType="application/vnd.openxmlformats-officedocument.spreadsheetml.table+xml"/>
  <Override PartName="/xl/tables/table164.xml" ContentType="application/vnd.openxmlformats-officedocument.spreadsheetml.table+xml"/>
  <Override PartName="/xl/tables/table165.xml" ContentType="application/vnd.openxmlformats-officedocument.spreadsheetml.table+xml"/>
  <Override PartName="/xl/tables/table166.xml" ContentType="application/vnd.openxmlformats-officedocument.spreadsheetml.table+xml"/>
  <Override PartName="/xl/tables/table167.xml" ContentType="application/vnd.openxmlformats-officedocument.spreadsheetml.table+xml"/>
  <Override PartName="/xl/tables/table168.xml" ContentType="application/vnd.openxmlformats-officedocument.spreadsheetml.table+xml"/>
  <Override PartName="/xl/tables/table169.xml" ContentType="application/vnd.openxmlformats-officedocument.spreadsheetml.table+xml"/>
  <Override PartName="/xl/tables/table170.xml" ContentType="application/vnd.openxmlformats-officedocument.spreadsheetml.table+xml"/>
  <Override PartName="/xl/tables/table171.xml" ContentType="application/vnd.openxmlformats-officedocument.spreadsheetml.table+xml"/>
  <Override PartName="/xl/tables/table172.xml" ContentType="application/vnd.openxmlformats-officedocument.spreadsheetml.table+xml"/>
  <Override PartName="/xl/tables/table173.xml" ContentType="application/vnd.openxmlformats-officedocument.spreadsheetml.table+xml"/>
  <Override PartName="/xl/tables/table174.xml" ContentType="application/vnd.openxmlformats-officedocument.spreadsheetml.table+xml"/>
  <Override PartName="/xl/tables/table175.xml" ContentType="application/vnd.openxmlformats-officedocument.spreadsheetml.table+xml"/>
  <Override PartName="/xl/tables/table176.xml" ContentType="application/vnd.openxmlformats-officedocument.spreadsheetml.table+xml"/>
  <Override PartName="/xl/tables/table177.xml" ContentType="application/vnd.openxmlformats-officedocument.spreadsheetml.table+xml"/>
  <Override PartName="/xl/tables/table178.xml" ContentType="application/vnd.openxmlformats-officedocument.spreadsheetml.table+xml"/>
  <Override PartName="/xl/tables/table179.xml" ContentType="application/vnd.openxmlformats-officedocument.spreadsheetml.table+xml"/>
  <Override PartName="/xl/tables/table180.xml" ContentType="application/vnd.openxmlformats-officedocument.spreadsheetml.table+xml"/>
  <Override PartName="/xl/tables/table181.xml" ContentType="application/vnd.openxmlformats-officedocument.spreadsheetml.table+xml"/>
  <Override PartName="/xl/tables/table182.xml" ContentType="application/vnd.openxmlformats-officedocument.spreadsheetml.table+xml"/>
  <Override PartName="/xl/tables/table183.xml" ContentType="application/vnd.openxmlformats-officedocument.spreadsheetml.table+xml"/>
  <Override PartName="/xl/tables/table184.xml" ContentType="application/vnd.openxmlformats-officedocument.spreadsheetml.table+xml"/>
  <Override PartName="/xl/tables/table185.xml" ContentType="application/vnd.openxmlformats-officedocument.spreadsheetml.table+xml"/>
  <Override PartName="/xl/tables/table186.xml" ContentType="application/vnd.openxmlformats-officedocument.spreadsheetml.table+xml"/>
  <Override PartName="/xl/tables/table187.xml" ContentType="application/vnd.openxmlformats-officedocument.spreadsheetml.table+xml"/>
  <Override PartName="/xl/tables/table188.xml" ContentType="application/vnd.openxmlformats-officedocument.spreadsheetml.table+xml"/>
  <Override PartName="/xl/tables/table189.xml" ContentType="application/vnd.openxmlformats-officedocument.spreadsheetml.table+xml"/>
  <Override PartName="/xl/tables/table190.xml" ContentType="application/vnd.openxmlformats-officedocument.spreadsheetml.table+xml"/>
  <Override PartName="/xl/tables/table191.xml" ContentType="application/vnd.openxmlformats-officedocument.spreadsheetml.table+xml"/>
  <Override PartName="/xl/tables/table192.xml" ContentType="application/vnd.openxmlformats-officedocument.spreadsheetml.table+xml"/>
  <Override PartName="/xl/tables/table193.xml" ContentType="application/vnd.openxmlformats-officedocument.spreadsheetml.table+xml"/>
  <Override PartName="/xl/tables/table194.xml" ContentType="application/vnd.openxmlformats-officedocument.spreadsheetml.table+xml"/>
  <Override PartName="/xl/tables/table195.xml" ContentType="application/vnd.openxmlformats-officedocument.spreadsheetml.table+xml"/>
  <Override PartName="/xl/tables/table196.xml" ContentType="application/vnd.openxmlformats-officedocument.spreadsheetml.table+xml"/>
  <Override PartName="/xl/tables/table197.xml" ContentType="application/vnd.openxmlformats-officedocument.spreadsheetml.table+xml"/>
  <Override PartName="/xl/tables/table198.xml" ContentType="application/vnd.openxmlformats-officedocument.spreadsheetml.table+xml"/>
  <Override PartName="/xl/tables/table199.xml" ContentType="application/vnd.openxmlformats-officedocument.spreadsheetml.table+xml"/>
  <Override PartName="/xl/tables/table200.xml" ContentType="application/vnd.openxmlformats-officedocument.spreadsheetml.table+xml"/>
  <Override PartName="/xl/tables/table201.xml" ContentType="application/vnd.openxmlformats-officedocument.spreadsheetml.table+xml"/>
  <Override PartName="/xl/tables/table202.xml" ContentType="application/vnd.openxmlformats-officedocument.spreadsheetml.table+xml"/>
  <Override PartName="/xl/tables/table203.xml" ContentType="application/vnd.openxmlformats-officedocument.spreadsheetml.table+xml"/>
  <Override PartName="/xl/tables/table204.xml" ContentType="application/vnd.openxmlformats-officedocument.spreadsheetml.table+xml"/>
  <Override PartName="/xl/tables/table205.xml" ContentType="application/vnd.openxmlformats-officedocument.spreadsheetml.table+xml"/>
  <Override PartName="/xl/tables/table206.xml" ContentType="application/vnd.openxmlformats-officedocument.spreadsheetml.table+xml"/>
  <Override PartName="/xl/tables/table207.xml" ContentType="application/vnd.openxmlformats-officedocument.spreadsheetml.table+xml"/>
  <Override PartName="/xl/tables/table208.xml" ContentType="application/vnd.openxmlformats-officedocument.spreadsheetml.table+xml"/>
  <Override PartName="/xl/tables/table209.xml" ContentType="application/vnd.openxmlformats-officedocument.spreadsheetml.table+xml"/>
  <Override PartName="/xl/tables/table210.xml" ContentType="application/vnd.openxmlformats-officedocument.spreadsheetml.table+xml"/>
  <Override PartName="/xl/tables/table211.xml" ContentType="application/vnd.openxmlformats-officedocument.spreadsheetml.table+xml"/>
  <Override PartName="/xl/tables/table212.xml" ContentType="application/vnd.openxmlformats-officedocument.spreadsheetml.table+xml"/>
  <Override PartName="/xl/tables/table213.xml" ContentType="application/vnd.openxmlformats-officedocument.spreadsheetml.table+xml"/>
  <Override PartName="/xl/tables/table214.xml" ContentType="application/vnd.openxmlformats-officedocument.spreadsheetml.table+xml"/>
  <Override PartName="/xl/tables/table215.xml" ContentType="application/vnd.openxmlformats-officedocument.spreadsheetml.table+xml"/>
  <Override PartName="/xl/tables/table216.xml" ContentType="application/vnd.openxmlformats-officedocument.spreadsheetml.table+xml"/>
  <Override PartName="/xl/tables/table217.xml" ContentType="application/vnd.openxmlformats-officedocument.spreadsheetml.table+xml"/>
  <Override PartName="/xl/tables/table218.xml" ContentType="application/vnd.openxmlformats-officedocument.spreadsheetml.table+xml"/>
  <Override PartName="/xl/tables/table219.xml" ContentType="application/vnd.openxmlformats-officedocument.spreadsheetml.table+xml"/>
  <Override PartName="/xl/tables/table220.xml" ContentType="application/vnd.openxmlformats-officedocument.spreadsheetml.table+xml"/>
  <Override PartName="/xl/tables/table221.xml" ContentType="application/vnd.openxmlformats-officedocument.spreadsheetml.table+xml"/>
  <Override PartName="/xl/tables/table222.xml" ContentType="application/vnd.openxmlformats-officedocument.spreadsheetml.table+xml"/>
  <Override PartName="/xl/tables/table223.xml" ContentType="application/vnd.openxmlformats-officedocument.spreadsheetml.table+xml"/>
  <Override PartName="/xl/tables/table224.xml" ContentType="application/vnd.openxmlformats-officedocument.spreadsheetml.table+xml"/>
  <Override PartName="/xl/tables/table225.xml" ContentType="application/vnd.openxmlformats-officedocument.spreadsheetml.table+xml"/>
  <Override PartName="/xl/tables/table226.xml" ContentType="application/vnd.openxmlformats-officedocument.spreadsheetml.table+xml"/>
  <Override PartName="/xl/tables/table227.xml" ContentType="application/vnd.openxmlformats-officedocument.spreadsheetml.table+xml"/>
  <Override PartName="/xl/tables/table228.xml" ContentType="application/vnd.openxmlformats-officedocument.spreadsheetml.table+xml"/>
  <Override PartName="/xl/tables/table229.xml" ContentType="application/vnd.openxmlformats-officedocument.spreadsheetml.table+xml"/>
  <Override PartName="/xl/tables/table230.xml" ContentType="application/vnd.openxmlformats-officedocument.spreadsheetml.table+xml"/>
  <Override PartName="/xl/tables/table231.xml" ContentType="application/vnd.openxmlformats-officedocument.spreadsheetml.table+xml"/>
  <Override PartName="/xl/tables/table232.xml" ContentType="application/vnd.openxmlformats-officedocument.spreadsheetml.table+xml"/>
  <Override PartName="/xl/tables/table233.xml" ContentType="application/vnd.openxmlformats-officedocument.spreadsheetml.table+xml"/>
  <Override PartName="/xl/tables/table234.xml" ContentType="application/vnd.openxmlformats-officedocument.spreadsheetml.table+xml"/>
  <Override PartName="/xl/tables/table235.xml" ContentType="application/vnd.openxmlformats-officedocument.spreadsheetml.table+xml"/>
  <Override PartName="/xl/tables/table236.xml" ContentType="application/vnd.openxmlformats-officedocument.spreadsheetml.table+xml"/>
  <Override PartName="/xl/tables/table237.xml" ContentType="application/vnd.openxmlformats-officedocument.spreadsheetml.table+xml"/>
  <Override PartName="/xl/tables/table238.xml" ContentType="application/vnd.openxmlformats-officedocument.spreadsheetml.table+xml"/>
  <Override PartName="/xl/tables/table239.xml" ContentType="application/vnd.openxmlformats-officedocument.spreadsheetml.table+xml"/>
  <Override PartName="/xl/tables/table240.xml" ContentType="application/vnd.openxmlformats-officedocument.spreadsheetml.table+xml"/>
  <Override PartName="/xl/tables/table241.xml" ContentType="application/vnd.openxmlformats-officedocument.spreadsheetml.table+xml"/>
  <Override PartName="/xl/tables/table242.xml" ContentType="application/vnd.openxmlformats-officedocument.spreadsheetml.table+xml"/>
  <Override PartName="/xl/tables/table243.xml" ContentType="application/vnd.openxmlformats-officedocument.spreadsheetml.table+xml"/>
  <Override PartName="/xl/tables/table244.xml" ContentType="application/vnd.openxmlformats-officedocument.spreadsheetml.table+xml"/>
  <Override PartName="/xl/tables/table245.xml" ContentType="application/vnd.openxmlformats-officedocument.spreadsheetml.table+xml"/>
  <Override PartName="/xl/tables/table246.xml" ContentType="application/vnd.openxmlformats-officedocument.spreadsheetml.table+xml"/>
  <Override PartName="/xl/tables/table247.xml" ContentType="application/vnd.openxmlformats-officedocument.spreadsheetml.table+xml"/>
  <Override PartName="/xl/tables/table248.xml" ContentType="application/vnd.openxmlformats-officedocument.spreadsheetml.table+xml"/>
  <Override PartName="/xl/tables/table249.xml" ContentType="application/vnd.openxmlformats-officedocument.spreadsheetml.table+xml"/>
  <Override PartName="/xl/tables/table250.xml" ContentType="application/vnd.openxmlformats-officedocument.spreadsheetml.table+xml"/>
  <Override PartName="/xl/tables/table251.xml" ContentType="application/vnd.openxmlformats-officedocument.spreadsheetml.table+xml"/>
  <Override PartName="/xl/tables/table25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Ali\For John\"/>
    </mc:Choice>
  </mc:AlternateContent>
  <bookViews>
    <workbookView xWindow="-120" yWindow="-120" windowWidth="29040" windowHeight="15840" tabRatio="1000" firstSheet="79" activeTab="83"/>
  </bookViews>
  <sheets>
    <sheet name="Carrier A Inpatient Med-Surg" sheetId="1" r:id="rId1"/>
    <sheet name="Carrier A Outpatient Med-Surg" sheetId="2" r:id="rId2"/>
    <sheet name="Carrier A Inpatient MH-SUD" sheetId="3" r:id="rId3"/>
    <sheet name="Carrier A Outpatient MH-SUD" sheetId="4" r:id="rId4"/>
    <sheet name="Carrier A Diabetes Supp &amp; Equip" sheetId="5" r:id="rId5"/>
    <sheet name="Carrier A DME" sheetId="6" r:id="rId6"/>
    <sheet name="Carrier B Inpatient Med-Surg" sheetId="8" r:id="rId7"/>
    <sheet name="Carrier B Outpatient Med-Surg" sheetId="9" r:id="rId8"/>
    <sheet name="Carrier B Inpatient MH-SUD" sheetId="10" r:id="rId9"/>
    <sheet name="Carrier B Outpatient MH-SUD" sheetId="11" r:id="rId10"/>
    <sheet name="Carrier B Diabetes Supp &amp; Eq" sheetId="12" r:id="rId11"/>
    <sheet name="Carrier B DME" sheetId="13" r:id="rId12"/>
    <sheet name="Carrier C Inpatient Med-Surg" sheetId="14" r:id="rId13"/>
    <sheet name="Carrier C Outpatient Med-Surg" sheetId="15" r:id="rId14"/>
    <sheet name="Carrier C Inpatient MH-SUD" sheetId="16" r:id="rId15"/>
    <sheet name="Carrier C Outpatient MH-SUD" sheetId="17" r:id="rId16"/>
    <sheet name="Carrier C Diabetes Supp &amp; Equip" sheetId="18" r:id="rId17"/>
    <sheet name="Carrier C DME" sheetId="19" r:id="rId18"/>
    <sheet name="Carrier D Inpatient Med-Surg" sheetId="20" r:id="rId19"/>
    <sheet name="Carrier D Outpatient Med-Surg" sheetId="21" r:id="rId20"/>
    <sheet name="Carrier D Inpatient MH-SUD" sheetId="22" r:id="rId21"/>
    <sheet name="Carrier D Outpatient MH-SUD" sheetId="23" r:id="rId22"/>
    <sheet name="Carrier D Diabetes Supp &amp; Equip" sheetId="24" r:id="rId23"/>
    <sheet name="Carrier D DME" sheetId="25" r:id="rId24"/>
    <sheet name="Carrier E Inpatient Med-Surg" sheetId="26" r:id="rId25"/>
    <sheet name="Carrier E Outpatient Med-Surg" sheetId="27" r:id="rId26"/>
    <sheet name="Carrier E Inpatient MH-SUD" sheetId="28" r:id="rId27"/>
    <sheet name="Carrier E Outpatient MH-SUD" sheetId="29" r:id="rId28"/>
    <sheet name="Carrier E Diabetes Supp &amp; Equip" sheetId="30" r:id="rId29"/>
    <sheet name="Carrier E DME" sheetId="31" r:id="rId30"/>
    <sheet name="Carrier F Inpatient Med-Surg" sheetId="32" r:id="rId31"/>
    <sheet name="Carrier F Outpatient Med-Surg" sheetId="33" r:id="rId32"/>
    <sheet name="Carrier F Inpatient MH-SUD" sheetId="34" r:id="rId33"/>
    <sheet name="Carrier F Outpatient MH-SUD" sheetId="35" r:id="rId34"/>
    <sheet name="Carrier F Diabetes Supp &amp; Equip" sheetId="36" r:id="rId35"/>
    <sheet name="Carrier F DME" sheetId="37" r:id="rId36"/>
    <sheet name="Carrier G Inpatient Med-Surg " sheetId="38" r:id="rId37"/>
    <sheet name="Carrier G Inpatient MH-SUD " sheetId="39" r:id="rId38"/>
    <sheet name="Carrier G Outpatient Med-Surg " sheetId="40" r:id="rId39"/>
    <sheet name="Carrier G Outpatient MH-SUD " sheetId="41" r:id="rId40"/>
    <sheet name="Carrier G Diabetes Supp &amp; Eq" sheetId="42" r:id="rId41"/>
    <sheet name="Carrier G DME" sheetId="43" r:id="rId42"/>
    <sheet name="Carrier H Inpatient Med-Surg" sheetId="44" r:id="rId43"/>
    <sheet name="Carrier H Outpatient Med-Surg" sheetId="45" r:id="rId44"/>
    <sheet name="Carrier H Inpatient MH-SUD" sheetId="46" r:id="rId45"/>
    <sheet name="Carrier H Outpatient MH-SUD" sheetId="47" r:id="rId46"/>
    <sheet name="Carrier H Diabetes Supp &amp; Equip" sheetId="48" r:id="rId47"/>
    <sheet name="Carrier H DME" sheetId="49" r:id="rId48"/>
    <sheet name="Carrier I Inpatient MH-SUD" sheetId="51" r:id="rId49"/>
    <sheet name="Carrier I Inpatient Med-Surg" sheetId="50" r:id="rId50"/>
    <sheet name="Carrier I Outpatient Med-Surg" sheetId="52" r:id="rId51"/>
    <sheet name="Carrier I Outpatient MH-SUD" sheetId="53" r:id="rId52"/>
    <sheet name="Carrier I Diabetes Supp &amp; Equip" sheetId="54" r:id="rId53"/>
    <sheet name="Carrier I DME" sheetId="55" r:id="rId54"/>
    <sheet name="Carrier J Inpatient Med-Surg" sheetId="56" r:id="rId55"/>
    <sheet name="Carrier J Outpatient Med-Surg" sheetId="57" r:id="rId56"/>
    <sheet name="Carrier J Inpatient MH-SUD" sheetId="58" r:id="rId57"/>
    <sheet name="Carrier J Outpatient MH-SUD" sheetId="59" r:id="rId58"/>
    <sheet name="Carrier J Diabetes Supp &amp; Equip" sheetId="60" r:id="rId59"/>
    <sheet name="Carrier J DME" sheetId="61" r:id="rId60"/>
    <sheet name="Carrier K Diabetes Supp &amp; Equip" sheetId="62" r:id="rId61"/>
    <sheet name="Carrier K DME" sheetId="63" r:id="rId62"/>
    <sheet name="Carrier K Outpatient Med-Surg" sheetId="64" r:id="rId63"/>
    <sheet name="Carrier K Outpatient MH-SUD" sheetId="65" r:id="rId64"/>
    <sheet name="Carrier K Inpatient Med-Surg" sheetId="66" r:id="rId65"/>
    <sheet name="Carrier K Inpatient MH-SUD" sheetId="67" r:id="rId66"/>
    <sheet name="Carrier L Inpatient Med-Surg" sheetId="68" r:id="rId67"/>
    <sheet name="Carrier L Outpatient Med-Surg" sheetId="69" r:id="rId68"/>
    <sheet name="Carrier L Inpatient MH-SUD" sheetId="70" r:id="rId69"/>
    <sheet name="Carrier L Outpatient MH-SUD" sheetId="71" r:id="rId70"/>
    <sheet name="Carrier L DME" sheetId="72" r:id="rId71"/>
    <sheet name="Carrier L Diabetes Supp &amp; Equip" sheetId="73" r:id="rId72"/>
    <sheet name="Carrier M Inpatient Med-Surg" sheetId="74" r:id="rId73"/>
    <sheet name="Carrier M Inpatient MH-SUD" sheetId="75" r:id="rId74"/>
    <sheet name="Carrier M Outpatient Med-Surg" sheetId="76" r:id="rId75"/>
    <sheet name="Carrier M Outpatient MH-SUD" sheetId="77" r:id="rId76"/>
    <sheet name="Carrier M Diabetes Supp &amp; Eq " sheetId="78" r:id="rId77"/>
    <sheet name="Carrier M DME" sheetId="79" r:id="rId78"/>
    <sheet name="Carrier N Inpatient Med-Surg" sheetId="80" r:id="rId79"/>
    <sheet name="Carrier N Outpatient Med-Surg" sheetId="81" r:id="rId80"/>
    <sheet name="Carrier N Inpatient MH-SUD" sheetId="82" r:id="rId81"/>
    <sheet name="Carrier N Outpatient MH-SUD" sheetId="83" r:id="rId82"/>
    <sheet name="Carrier N Diabetes Supp &amp; Equip" sheetId="84" r:id="rId83"/>
    <sheet name="Carrier N DME" sheetId="85" r:id="rId84"/>
  </sheets>
  <externalReferences>
    <externalReference r:id="rId85"/>
  </externalReferences>
  <definedNames>
    <definedName name="_xlnm._FilterDatabase" localSheetId="36" hidden="1">'Carrier G Inpatient Med-Surg '!#REF!</definedName>
    <definedName name="_xlnm.Print_Area" localSheetId="4">'Carrier A Diabetes Supp &amp; Equip'!$A$1:$H$38</definedName>
    <definedName name="_xlnm.Print_Area" localSheetId="5">'Carrier A DME'!$A$1:$H$41</definedName>
    <definedName name="_xlnm.Print_Area" localSheetId="0">'Carrier A Inpatient Med-Surg'!$A$1:$H$41</definedName>
    <definedName name="_xlnm.Print_Area" localSheetId="2">'Carrier A Inpatient MH-SUD'!$A$1:$H$38</definedName>
    <definedName name="_xlnm.Print_Area" localSheetId="1">'Carrier A Outpatient Med-Surg'!$A$1:$H$39</definedName>
    <definedName name="_xlnm.Print_Area" localSheetId="3">'Carrier A Outpatient MH-SUD'!$A$1:$H$38</definedName>
    <definedName name="_xlnm.Print_Area" localSheetId="10">'Carrier B Diabetes Supp &amp; Eq'!$A$2:$G$42</definedName>
    <definedName name="_xlnm.Print_Area" localSheetId="11">'Carrier B DME'!$A$2:$G$48</definedName>
    <definedName name="_xlnm.Print_Area" localSheetId="6">'Carrier B Inpatient Med-Surg'!$A$2:$G$38</definedName>
    <definedName name="_xlnm.Print_Area" localSheetId="8">'Carrier B Inpatient MH-SUD'!$A$2:$G$38</definedName>
    <definedName name="_xlnm.Print_Area" localSheetId="7">'Carrier B Outpatient Med-Surg'!$A$2:$G$38</definedName>
    <definedName name="_xlnm.Print_Area" localSheetId="9">'Carrier B Outpatient MH-SUD'!$A$2:$G$38</definedName>
    <definedName name="_xlnm.Print_Area" localSheetId="16">'Carrier C Diabetes Supp &amp; Equip'!$A$2:$H$38</definedName>
    <definedName name="_xlnm.Print_Area" localSheetId="17">'Carrier C DME'!$A$2:$H$38</definedName>
    <definedName name="_xlnm.Print_Area" localSheetId="12">'Carrier C Inpatient Med-Surg'!$A$2:$H$38</definedName>
    <definedName name="_xlnm.Print_Area" localSheetId="14">'Carrier C Inpatient MH-SUD'!$A$2:$H$38</definedName>
    <definedName name="_xlnm.Print_Area" localSheetId="13">'Carrier C Outpatient Med-Surg'!$A$2:$H$38</definedName>
    <definedName name="_xlnm.Print_Area" localSheetId="15">'Carrier C Outpatient MH-SUD'!$A$2:$H$38</definedName>
    <definedName name="_xlnm.Print_Area" localSheetId="22">'Carrier D Diabetes Supp &amp; Equip'!$A$2:$H$38</definedName>
    <definedName name="_xlnm.Print_Area" localSheetId="23">'Carrier D DME'!$A$2:$H$37</definedName>
    <definedName name="_xlnm.Print_Area" localSheetId="18">'Carrier D Inpatient Med-Surg'!$A$2:$H$27</definedName>
    <definedName name="_xlnm.Print_Area" localSheetId="20">'Carrier D Inpatient MH-SUD'!$A$2:$H$37</definedName>
    <definedName name="_xlnm.Print_Area" localSheetId="19">'Carrier D Outpatient Med-Surg'!$A$2:$H$34</definedName>
    <definedName name="_xlnm.Print_Area" localSheetId="21">'Carrier D Outpatient MH-SUD'!$A$2:$H$36</definedName>
    <definedName name="_xlnm.Print_Area" localSheetId="28">'Carrier E Diabetes Supp &amp; Equip'!$A$2:$H$29</definedName>
    <definedName name="_xlnm.Print_Area" localSheetId="29">'Carrier E DME'!$A$2:$H$29</definedName>
    <definedName name="_xlnm.Print_Area" localSheetId="24">'Carrier E Inpatient Med-Surg'!$A$2:$H$31</definedName>
    <definedName name="_xlnm.Print_Area" localSheetId="26">'Carrier E Inpatient MH-SUD'!$A$2:$H$29</definedName>
    <definedName name="_xlnm.Print_Area" localSheetId="25">'Carrier E Outpatient Med-Surg'!$A$2:$H$33</definedName>
    <definedName name="_xlnm.Print_Area" localSheetId="27">'Carrier E Outpatient MH-SUD'!$A$2:$H$34</definedName>
    <definedName name="_xlnm.Print_Area" localSheetId="34">'Carrier F Diabetes Supp &amp; Equip'!$A$2:$H$29</definedName>
    <definedName name="_xlnm.Print_Area" localSheetId="35">'Carrier F DME'!$A$2:$H$32</definedName>
    <definedName name="_xlnm.Print_Area" localSheetId="30">'Carrier F Inpatient Med-Surg'!$A$2:$H$31</definedName>
    <definedName name="_xlnm.Print_Area" localSheetId="32">'Carrier F Inpatient MH-SUD'!$A$2:$H$29</definedName>
    <definedName name="_xlnm.Print_Area" localSheetId="31">'Carrier F Outpatient Med-Surg'!$A$2:$H$29</definedName>
    <definedName name="_xlnm.Print_Area" localSheetId="33">'Carrier F Outpatient MH-SUD'!$A$2:$H$30</definedName>
    <definedName name="_xlnm.Print_Area" localSheetId="40">'Carrier G Diabetes Supp &amp; Eq'!$A$2:$G$29</definedName>
    <definedName name="_xlnm.Print_Area" localSheetId="41">'Carrier G DME'!$A$2:$G$38</definedName>
    <definedName name="_xlnm.Print_Area" localSheetId="36">'Carrier G Inpatient Med-Surg '!$A$2:$G$38</definedName>
    <definedName name="_xlnm.Print_Area" localSheetId="37">'Carrier G Inpatient MH-SUD '!$A$2:$G$38</definedName>
    <definedName name="_xlnm.Print_Area" localSheetId="38">'Carrier G Outpatient Med-Surg '!$A$2:$G$38</definedName>
    <definedName name="_xlnm.Print_Area" localSheetId="39">'Carrier G Outpatient MH-SUD '!$A$2:$G$31</definedName>
    <definedName name="_xlnm.Print_Area" localSheetId="46">'Carrier H Diabetes Supp &amp; Equip'!$A$2:$H$38</definedName>
    <definedName name="_xlnm.Print_Area" localSheetId="47">'Carrier H DME'!$A$2:$H$31</definedName>
    <definedName name="_xlnm.Print_Area" localSheetId="42">'Carrier H Inpatient Med-Surg'!$A$2:$H$38</definedName>
    <definedName name="_xlnm.Print_Area" localSheetId="44">'Carrier H Inpatient MH-SUD'!$A$2:$H$38</definedName>
    <definedName name="_xlnm.Print_Area" localSheetId="43">'Carrier H Outpatient Med-Surg'!$A$2:$H$38</definedName>
    <definedName name="_xlnm.Print_Area" localSheetId="45">'Carrier H Outpatient MH-SUD'!$A$2:$H$38</definedName>
    <definedName name="_xlnm.Print_Area" localSheetId="52">'Carrier I Diabetes Supp &amp; Equip'!$A$2:$H$29</definedName>
    <definedName name="_xlnm.Print_Area" localSheetId="53">'Carrier I DME'!$A$2:$H$29</definedName>
    <definedName name="_xlnm.Print_Area" localSheetId="49">'Carrier I Inpatient Med-Surg'!$A$2:$H$27</definedName>
    <definedName name="_xlnm.Print_Area" localSheetId="48">'Carrier I Inpatient MH-SUD'!$A$2:$H$30</definedName>
    <definedName name="_xlnm.Print_Area" localSheetId="50">'Carrier I Outpatient Med-Surg'!$A$2:$H$37</definedName>
    <definedName name="_xlnm.Print_Area" localSheetId="51">'Carrier I Outpatient MH-SUD'!$A$2:$H$30</definedName>
    <definedName name="_xlnm.Print_Area" localSheetId="58">'Carrier J Diabetes Supp &amp; Equip'!$A$2:$H$29</definedName>
    <definedName name="_xlnm.Print_Area" localSheetId="59">'Carrier J DME'!$A$2:$H$29</definedName>
    <definedName name="_xlnm.Print_Area" localSheetId="54">'Carrier J Inpatient Med-Surg'!$A$2:$H$38</definedName>
    <definedName name="_xlnm.Print_Area" localSheetId="56">'Carrier J Inpatient MH-SUD'!$A$2:$H$29</definedName>
    <definedName name="_xlnm.Print_Area" localSheetId="55">'Carrier J Outpatient Med-Surg'!$A$2:$H$36</definedName>
    <definedName name="_xlnm.Print_Area" localSheetId="57">'Carrier J Outpatient MH-SUD'!$A$2:$H$29</definedName>
    <definedName name="_xlnm.Print_Area" localSheetId="60">'Carrier K Diabetes Supp &amp; Equip'!$A$2:$H$29</definedName>
    <definedName name="_xlnm.Print_Area" localSheetId="61">'Carrier K DME'!$A$2:$H$32</definedName>
    <definedName name="_xlnm.Print_Area" localSheetId="64">'Carrier K Inpatient Med-Surg'!$A$2:$H$38</definedName>
    <definedName name="_xlnm.Print_Area" localSheetId="65">'Carrier K Inpatient MH-SUD'!$A$2:$H$29</definedName>
    <definedName name="_xlnm.Print_Area" localSheetId="62">'Carrier K Outpatient Med-Surg'!$A$2:$H$38</definedName>
    <definedName name="_xlnm.Print_Area" localSheetId="63">'Carrier K Outpatient MH-SUD'!$A$2:$H$29</definedName>
    <definedName name="_xlnm.Print_Area" localSheetId="71">'Carrier L Diabetes Supp &amp; Equip'!$A$1:$G$29</definedName>
    <definedName name="_xlnm.Print_Area" localSheetId="70">'Carrier L DME'!$A$2:$G$30</definedName>
    <definedName name="_xlnm.Print_Area" localSheetId="66">'Carrier L Inpatient Med-Surg'!$A$2:$G$30</definedName>
    <definedName name="_xlnm.Print_Area" localSheetId="68">'Carrier L Inpatient MH-SUD'!$A$2:$G$33</definedName>
    <definedName name="_xlnm.Print_Area" localSheetId="67">'Carrier L Outpatient Med-Surg'!$A$2:$G$31</definedName>
    <definedName name="_xlnm.Print_Area" localSheetId="69">'Carrier L Outpatient MH-SUD'!$A$2:$G$29</definedName>
    <definedName name="_xlnm.Print_Area" localSheetId="76">'Carrier M Diabetes Supp &amp; Eq '!$A$2:$G$38</definedName>
    <definedName name="_xlnm.Print_Area" localSheetId="77">'Carrier M DME'!$A$2:$G$33</definedName>
    <definedName name="_xlnm.Print_Area" localSheetId="72">'Carrier M Inpatient Med-Surg'!$A$2:$G$36</definedName>
    <definedName name="_xlnm.Print_Area" localSheetId="73">'Carrier M Inpatient MH-SUD'!$A$2:$G$38</definedName>
    <definedName name="_xlnm.Print_Area" localSheetId="74">'Carrier M Outpatient Med-Surg'!$A$2:$G$38</definedName>
    <definedName name="_xlnm.Print_Area" localSheetId="75">'Carrier M Outpatient MH-SUD'!$A$2:$G$31</definedName>
    <definedName name="_xlnm.Print_Area" localSheetId="82">'Carrier N Diabetes Supp &amp; Equip'!$A$2:$H$38</definedName>
    <definedName name="_xlnm.Print_Area" localSheetId="83">'Carrier N DME'!$A$2:$H$38</definedName>
    <definedName name="_xlnm.Print_Area" localSheetId="78">'Carrier N Inpatient Med-Surg'!$A$2:$H$38</definedName>
    <definedName name="_xlnm.Print_Area" localSheetId="80">'Carrier N Inpatient MH-SUD'!$A$2:$H$38</definedName>
    <definedName name="_xlnm.Print_Area" localSheetId="79">'Carrier N Outpatient Med-Surg'!$A$2:$H$38</definedName>
    <definedName name="_xlnm.Print_Area" localSheetId="81">'Carrier N Outpatient MH-SUD'!$A$2:$H$32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8" i="76" l="1"/>
  <c r="E6" i="25" l="1"/>
  <c r="E4" i="25"/>
  <c r="E3" i="25"/>
  <c r="E11" i="23"/>
  <c r="E4" i="23"/>
  <c r="E3" i="23"/>
  <c r="E8" i="22"/>
  <c r="E7" i="22"/>
  <c r="E6" i="22"/>
  <c r="E5" i="22"/>
  <c r="E4" i="22"/>
  <c r="E3" i="22"/>
  <c r="E12" i="21"/>
  <c r="E10" i="21"/>
  <c r="E9" i="21"/>
  <c r="E8" i="21"/>
  <c r="E7" i="21"/>
  <c r="E6" i="21"/>
  <c r="E5" i="21"/>
  <c r="E4" i="21"/>
  <c r="E3" i="21"/>
  <c r="E12" i="20"/>
  <c r="E8" i="20"/>
  <c r="E7" i="20"/>
  <c r="E6" i="20"/>
  <c r="E5" i="20"/>
  <c r="E4" i="20"/>
  <c r="E3" i="20"/>
</calcChain>
</file>

<file path=xl/sharedStrings.xml><?xml version="1.0" encoding="utf-8"?>
<sst xmlns="http://schemas.openxmlformats.org/spreadsheetml/2006/main" count="10810" uniqueCount="1069">
  <si>
    <t>Code 1</t>
  </si>
  <si>
    <t>Code 2</t>
  </si>
  <si>
    <t>Code 3</t>
  </si>
  <si>
    <t>Code 4</t>
  </si>
  <si>
    <t>Code 5</t>
  </si>
  <si>
    <t>Code 6</t>
  </si>
  <si>
    <t>Code 7</t>
  </si>
  <si>
    <t>Code 8</t>
  </si>
  <si>
    <t>Code 9</t>
  </si>
  <si>
    <t>Code 10</t>
  </si>
  <si>
    <t>Percentage of
approved requests for each code</t>
  </si>
  <si>
    <t>Total number of prior authorization requests for each code</t>
  </si>
  <si>
    <t>Percentage of requests initially denied and then subsequently approved for each code</t>
  </si>
  <si>
    <t>Column1</t>
  </si>
  <si>
    <t>Average determination response time in hours for prior authorization requests - Expedited Decisions</t>
  </si>
  <si>
    <t>Average determination response time in hours for prior authorization requests - Standard Decisions</t>
  </si>
  <si>
    <t>Average determination response time in hours for prior authorization requests - Extenuating Circumstances Decisions</t>
  </si>
  <si>
    <t>Codes with the highest percentage of prior authorization requests that were initially denied and then subsequently approved on appeal</t>
  </si>
  <si>
    <t>Service Descriptor</t>
  </si>
  <si>
    <t>Codes with the highest total number of prior authorization requests during the previous plan year</t>
  </si>
  <si>
    <t>Codes with the highest percentage of approved prior authorization requests during the previous plan year</t>
  </si>
  <si>
    <t>27130</t>
  </si>
  <si>
    <t>27447</t>
  </si>
  <si>
    <t>22853</t>
  </si>
  <si>
    <t>22840</t>
  </si>
  <si>
    <t>22845</t>
  </si>
  <si>
    <t>63048</t>
  </si>
  <si>
    <t>20930</t>
  </si>
  <si>
    <t>22551</t>
  </si>
  <si>
    <t>69990</t>
  </si>
  <si>
    <t>ARTHRP ACETBLR/PROX FEM PROSTC AGRFT/ALGRFT</t>
  </si>
  <si>
    <t>ARTHRP KNE CONDYLE AND PLATU MEDIAL AND LAT COMPARTMENTS</t>
  </si>
  <si>
    <t>INSJ BIOMCHN DEV INTERVERTEBRAL DSC SPC W/ARTHRD</t>
  </si>
  <si>
    <t>POSTERIOR NON-SEGMENTAL INSTRUMENTATION</t>
  </si>
  <si>
    <t>ANTERIOR INSTRUMENTATION 2-3 VERTEBRAL SEGMENTS</t>
  </si>
  <si>
    <t>LAM FACETECTOMY and FORAMTOMY 1 SGM EA CRV THRC/LMBR</t>
  </si>
  <si>
    <t>ALLOGRAFT FOR SPINE SURGERY ONLY MORSELIZED</t>
  </si>
  <si>
    <t>ARTHRD ANT INTERBODY DECOMPRESS CERVICAL BELW C2</t>
  </si>
  <si>
    <t>MICROSURG TQS REQ USE OPERATING MICROSCOPE</t>
  </si>
  <si>
    <t>ARTHRODESIS POSTERIOR/POSTEROLATERAL LUMBAR</t>
  </si>
  <si>
    <t>ARTHRODESIS POSTERIOR/POSTEROLATERAL EA ADDL</t>
  </si>
  <si>
    <t>LAM FACETECTOMY  AND  FORAMOTOMY 1 SEGMENT LUMBAR</t>
  </si>
  <si>
    <t>ARTHRODESIS ANTERIOR INTERBODY LUMBAR</t>
  </si>
  <si>
    <t>ARTHROPLASTY GLENOHUMERAL JOINT TOTAL SHOULDER</t>
  </si>
  <si>
    <t>RPLCMT PROST AORTIC VALVE OPEN XCP HOMOGRF/STENT</t>
  </si>
  <si>
    <t>STRTCTC CPTR ASSTD PX CRANIAL INTRADURAL</t>
  </si>
  <si>
    <t>ALLOGRAFT FOR SPINE SURGERY ONLY STRUCTURAL</t>
  </si>
  <si>
    <t>ARTHRD ANT INTERDY CERVCL BELW C2 EA ADDL NTRSPC</t>
  </si>
  <si>
    <t>EXPLORATION SPINAL FUSION</t>
  </si>
  <si>
    <t>22612</t>
  </si>
  <si>
    <t>22614</t>
  </si>
  <si>
    <t>63047</t>
  </si>
  <si>
    <t>22558</t>
  </si>
  <si>
    <t>23472</t>
  </si>
  <si>
    <t>33405</t>
  </si>
  <si>
    <t>61781</t>
  </si>
  <si>
    <t>20931</t>
  </si>
  <si>
    <t>22552</t>
  </si>
  <si>
    <t>22830</t>
  </si>
  <si>
    <t>Average determination response time in hours for prior authorization requests -Expedited Decisions</t>
  </si>
  <si>
    <t>CYSTOURETHROSCOPY</t>
  </si>
  <si>
    <t>SPLIT AGRFT F/S/N/H/F/G/M/D GT 1ST 100 CM OR LT /1  PCT</t>
  </si>
  <si>
    <t>LITHOTRIPSY XTRCORP SHOCK WAVE</t>
  </si>
  <si>
    <t>AMPUTATION TOE METATARSOPHALANGEAL JOINT</t>
  </si>
  <si>
    <t>CYSTO W/URETEROSCOPY W/RMVL/MANJ STONES</t>
  </si>
  <si>
    <t>TCAT MITRAL VALVE REPAIR INITIAL PROSTHESIS</t>
  </si>
  <si>
    <t>LAM EXC/EVAC ISPI LESION OTH/THN NEO XDRL LUMBAR</t>
  </si>
  <si>
    <t>INSJ NON-TUNNELED CENTRAL VENOUS CATH AGE 5 YR OR GT</t>
  </si>
  <si>
    <t>52000</t>
  </si>
  <si>
    <t>15120</t>
  </si>
  <si>
    <t>50590</t>
  </si>
  <si>
    <t>28820</t>
  </si>
  <si>
    <t>52352</t>
  </si>
  <si>
    <t>33418</t>
  </si>
  <si>
    <t>63267</t>
  </si>
  <si>
    <t>36556</t>
  </si>
  <si>
    <t>PREP SITE F/S/N/H/F/G/M/D GT 1ST 100 SQ CM/1PCT</t>
  </si>
  <si>
    <t>INSERTION PICC W/RS and I 5 YR OR GT</t>
  </si>
  <si>
    <t>15004</t>
  </si>
  <si>
    <t>36573</t>
  </si>
  <si>
    <t>INTERSEX SURG MALE FEMALE</t>
  </si>
  <si>
    <t>ELECTROCONVULSIVE THERAPY</t>
  </si>
  <si>
    <t>55970</t>
  </si>
  <si>
    <t>90870</t>
  </si>
  <si>
    <t>LOW DOSE CT SCAN FOR LUNG CANCER SCREENING</t>
  </si>
  <si>
    <t>PSYCHIATRIC DIAGNOSTIC EVALUATION</t>
  </si>
  <si>
    <t>PSYCL/NRPSYCL TST TECH 2 Plus  TST 1ST 30 MIN</t>
  </si>
  <si>
    <t>PSYCHOLOGICAL TST EVAL SVC PHYS/QHP EA ADDL HOUR</t>
  </si>
  <si>
    <t>PSYCL/NRPSYCL TST TECH 2 Plus  TST EA ADDL 30 MIN</t>
  </si>
  <si>
    <t>NEUROBEHAVIORAL STATUS XM PHYS/QHP 1ST HOUR</t>
  </si>
  <si>
    <t>BEHAVIORAL HEALTH DAY TREATMENT PER HOUR</t>
  </si>
  <si>
    <t>ALCOHL  AND OR RX SRVC; METHADONE ADMIN  AND OR SERVICE</t>
  </si>
  <si>
    <t>BEHAVIORAL HEALTH CNSL AND THERAPY PER 15 MINUTES</t>
  </si>
  <si>
    <t>G0297</t>
  </si>
  <si>
    <t>90791</t>
  </si>
  <si>
    <t>96138</t>
  </si>
  <si>
    <t>96131</t>
  </si>
  <si>
    <t>96139</t>
  </si>
  <si>
    <t>96116</t>
  </si>
  <si>
    <t>H2012</t>
  </si>
  <si>
    <t>H0020</t>
  </si>
  <si>
    <t>H0004</t>
  </si>
  <si>
    <t>SUCTION ASSISTED LIPECTOMY UPPER EXTREMITY</t>
  </si>
  <si>
    <t>MAMMAPLASTY AUGMENTATION W/PROSTHETIC IMPLANT</t>
  </si>
  <si>
    <t>CT THORAX W/O CONTRAST MATERIAL</t>
  </si>
  <si>
    <t>URNLS DIP STICK/TABLET RGNT NON-AUTO W/O MICRSCP</t>
  </si>
  <si>
    <t>PSYCHIATRIC DIAGNOSTIC EVAL W/MEDICAL SERVICES</t>
  </si>
  <si>
    <t>PSYCHOTHERAPY W/PATIENT 45 MINUTES</t>
  </si>
  <si>
    <t>15878</t>
  </si>
  <si>
    <t>19325</t>
  </si>
  <si>
    <t>71250</t>
  </si>
  <si>
    <t>81002</t>
  </si>
  <si>
    <t>90792</t>
  </si>
  <si>
    <t>90834</t>
  </si>
  <si>
    <t>SENSOR;INVSV DISP INTRSTL CONT GLU MON SYS 1U Equal to 1D</t>
  </si>
  <si>
    <t>TRANSMITTER; EXT INTERSTITIAL CONT GLU MON SYS</t>
  </si>
  <si>
    <t>RECEIVER MON; EXT INTERSTITIAL CONT GLU MON SYS</t>
  </si>
  <si>
    <t>SYRINGE W/NDLE EXTERNAL INSULIN PUMP STERILE 3CC</t>
  </si>
  <si>
    <t>INFUS SET EXT INSULIN PUMP NONNDLE CANNULA TYPE</t>
  </si>
  <si>
    <t>EXTERNAL AMBULATORY INFUSION PUMP INSULIN</t>
  </si>
  <si>
    <t>AFO PLASTIC WITH ANKLE JOINT CUSTOM FABRICATED</t>
  </si>
  <si>
    <t>SUPPLY ALLOW FOR TX CGM1 MO SPL  Equal to  1 U OF SERVICE</t>
  </si>
  <si>
    <t>CONTINUOUS POSITIVE AIRWAY PRESSURE DEVICE</t>
  </si>
  <si>
    <t>NEG PRESS WOUND THERAPY ELEC PUMP STATION/PRTBLE</t>
  </si>
  <si>
    <t>A9276</t>
  </si>
  <si>
    <t>A9277</t>
  </si>
  <si>
    <t>A9278</t>
  </si>
  <si>
    <t>A4232</t>
  </si>
  <si>
    <t>A4230</t>
  </si>
  <si>
    <t>E0784</t>
  </si>
  <si>
    <t>L1970</t>
  </si>
  <si>
    <t>K0553</t>
  </si>
  <si>
    <t>E0601</t>
  </si>
  <si>
    <t>E2402</t>
  </si>
  <si>
    <t>HOME VENTILATOR ANY TYPE USED W/NON-INVASV INTF</t>
  </si>
  <si>
    <t>TUBING W/INTGR HEAT ELEM W/POS AIRWAY PRESS DEVC</t>
  </si>
  <si>
    <t>FILTER DISPBL USED W/POS ARWAY PRESSURE DEVICE</t>
  </si>
  <si>
    <t>HIGH FREQUENCY CHEST WALL OSCILLATION SYSTEM EA</t>
  </si>
  <si>
    <t>NEBULIZER WITH COMPRESSOR</t>
  </si>
  <si>
    <t>OSTOGNS STIMULATOR ELEC NONINVASV SPINAL APPLIC</t>
  </si>
  <si>
    <t>MANUAL ADULT SIZE WHEELCHAIR INCLUDES TILT SPACE</t>
  </si>
  <si>
    <t>PWR WC ACSS 22NF SEALED LEAD ACID BATTRY EA</t>
  </si>
  <si>
    <t>E0466</t>
  </si>
  <si>
    <t>A4604</t>
  </si>
  <si>
    <t>A7038</t>
  </si>
  <si>
    <t>E0483</t>
  </si>
  <si>
    <t>E0570</t>
  </si>
  <si>
    <t>E0748</t>
  </si>
  <si>
    <t>E1161</t>
  </si>
  <si>
    <t>E2361</t>
  </si>
  <si>
    <t>EXTERNAL AMB INSULIN DEL SYSTEM DISPOSABLE EA</t>
  </si>
  <si>
    <t>INFUSION SET EXTERNAL INSULIN PUMP NEEDLE TYPE</t>
  </si>
  <si>
    <t>RECEIVER DEDICATED FOR USE W/THERAPEUTIC GCM SYS</t>
  </si>
  <si>
    <t>A9274</t>
  </si>
  <si>
    <t>A4231</t>
  </si>
  <si>
    <t>K0554</t>
  </si>
  <si>
    <t>A4253</t>
  </si>
  <si>
    <t>A5120</t>
  </si>
  <si>
    <t>BLD GLU TEST/REAGT STRIPS HOME BLD GLU MON-50</t>
  </si>
  <si>
    <t>SKIN BARRIER WIPES OR SWABS EACH</t>
  </si>
  <si>
    <t>H0031</t>
  </si>
  <si>
    <t>MENTAL HEALTH ASSESSMENT BY NON-PHYSICIAN</t>
  </si>
  <si>
    <t>OOPHORECTOMY PARTIAL/TOTAL UNI/BI</t>
  </si>
  <si>
    <t>58940</t>
  </si>
  <si>
    <t>No auths found for this category that were initially denied and then approved</t>
  </si>
  <si>
    <t>ANKLE ORTHOSIS SUPRAMALLEOLAR WITH STRAPS CUSTOM</t>
  </si>
  <si>
    <t>SEG PNEUMAT APPLINC W/PNEUMAT COMPRS FULL ARM</t>
  </si>
  <si>
    <t>PNEUMAT COMPRS SEG HOM MDL W/CALBRTD GRADNT PRSS</t>
  </si>
  <si>
    <t>L1907</t>
  </si>
  <si>
    <t>E0668</t>
  </si>
  <si>
    <t>E0652</t>
  </si>
  <si>
    <t>GROUP PSYCHOTHERAPY</t>
  </si>
  <si>
    <t>90853</t>
  </si>
  <si>
    <t>Percentage of approved requests for each code</t>
  </si>
  <si>
    <t>Carrier A</t>
  </si>
  <si>
    <t>Carrier B</t>
  </si>
  <si>
    <t>N/A</t>
  </si>
  <si>
    <r>
      <t xml:space="preserve">Codes with the </t>
    </r>
    <r>
      <rPr>
        <sz val="11"/>
        <color theme="1"/>
        <rFont val="Calibri"/>
        <family val="2"/>
        <scheme val="minor"/>
      </rPr>
      <t>highest percentage of approved prior authorization requests during
the previous plan year</t>
    </r>
  </si>
  <si>
    <t>none to report</t>
  </si>
  <si>
    <t>NA</t>
  </si>
  <si>
    <r>
      <t xml:space="preserve">Codes with the highest percentage of prior authorization requests that were initially denied and then subsequently approved on </t>
    </r>
    <r>
      <rPr>
        <sz val="11"/>
        <color theme="1"/>
        <rFont val="Calibri"/>
        <family val="2"/>
        <scheme val="minor"/>
      </rPr>
      <t>appeal</t>
    </r>
  </si>
  <si>
    <t>None to report</t>
  </si>
  <si>
    <t>Codes with the highest total number of prior authorization requests during the
previous plan year</t>
  </si>
  <si>
    <r>
      <t xml:space="preserve">Codes with the </t>
    </r>
    <r>
      <rPr>
        <sz val="11"/>
        <color theme="1"/>
        <rFont val="Calibri"/>
        <family val="2"/>
        <scheme val="minor"/>
      </rPr>
      <t>highest total number of prior authorization requests during the
previous plan year</t>
    </r>
  </si>
  <si>
    <t>MH Inpatient Adult</t>
  </si>
  <si>
    <t>MH Inpatient Adolescent</t>
  </si>
  <si>
    <t>SUD Inpatient Detox Adolescent</t>
  </si>
  <si>
    <t>MH Acute Inpatient Adult</t>
  </si>
  <si>
    <t>SUD Inaptient Adult</t>
  </si>
  <si>
    <t>MH Inpatient Child</t>
  </si>
  <si>
    <t>there are no other codes to report</t>
  </si>
  <si>
    <t>SUD Residential Adult</t>
  </si>
  <si>
    <t>SUD IOP Adult</t>
  </si>
  <si>
    <t>ABA, per hour</t>
  </si>
  <si>
    <t>SUD Partial Adult</t>
  </si>
  <si>
    <t>ABA, per 15 mins</t>
  </si>
  <si>
    <t>Psychological Testing</t>
  </si>
  <si>
    <t>Psychological and Neuropsychological Test Administration</t>
  </si>
  <si>
    <t>SUD Detox Residential Adult</t>
  </si>
  <si>
    <t>MH IOP Adult</t>
  </si>
  <si>
    <t>H0031 MH Assessment by Non-Physician</t>
  </si>
  <si>
    <t>Codes with the highest percentage of approved prior authorization requests during
the previous plan year</t>
  </si>
  <si>
    <r>
      <t xml:space="preserve">159 </t>
    </r>
    <r>
      <rPr>
        <i/>
        <sz val="8"/>
        <rFont val="Calibri"/>
        <family val="2"/>
        <scheme val="minor"/>
      </rPr>
      <t>(6 denied 2 overturned on appeal)</t>
    </r>
  </si>
  <si>
    <r>
      <t xml:space="preserve">97 </t>
    </r>
    <r>
      <rPr>
        <i/>
        <sz val="8"/>
        <rFont val="Calibri"/>
        <family val="2"/>
        <scheme val="minor"/>
      </rPr>
      <t>(4 denied 2 overturned on appeal)</t>
    </r>
  </si>
  <si>
    <t>E0607</t>
  </si>
  <si>
    <t>E0471</t>
  </si>
  <si>
    <t>K0108</t>
  </si>
  <si>
    <t>E0760</t>
  </si>
  <si>
    <t>L8692</t>
  </si>
  <si>
    <t>E0562</t>
  </si>
  <si>
    <t>E0766</t>
  </si>
  <si>
    <t>E0486</t>
  </si>
  <si>
    <t>Codes with the highest percentage or prior authorization requests that were initially denied and then subsequently approved on appeal</t>
  </si>
  <si>
    <t>Carrier C</t>
  </si>
  <si>
    <t>Arthroplasty, acetabular and proximal femoral prosthetic replacement (total hip arthroplasty), with or without autograft or allograft</t>
  </si>
  <si>
    <t>Arthroplasty, knee, condyle and plateau; medial AND lateral compartments with or without patella resurfacing (total knee arthroplasty)</t>
  </si>
  <si>
    <t>Insertion of interbody biomechanical device(s) (eg, synthetic cage, mesh) with integral anterior instrumentation for device anchoring (eg, screws, flanges), when performed, to intervertebral disc space in conjunction with interbody arthrodesis, each interspace (List separately in addition to code for primary procedure)</t>
  </si>
  <si>
    <t>Laminectomy, facetectomy and foraminotomy (unilateral or bilateral with decompression of spinal cord, cauda equina and/or nerve root[s], [eg, spinal or lateral recess stenosis]), single vertebral segment; lumbar</t>
  </si>
  <si>
    <t>Arthrodesis, combined posterior or posterolateral technique with posterior interbody technique including laminectomy and/or discectomy sufficient to prepare interspace (other than for decompression), single interspace and segment; lumbar</t>
  </si>
  <si>
    <t>22633</t>
  </si>
  <si>
    <t>Posterior non-segmental instrumentation (eg, Harrington rod technique, pedicle fixation across 1 interspace, atlantoaxial transarticular screw fixation, sublaminar wiring at C1, facet screw fixation) (List separately in addition to code for primary procedure)</t>
  </si>
  <si>
    <t>Total abdominal hysterectomy (corpus and cervix), with or without removal of tube(s), with or without removal of ovary(s);</t>
  </si>
  <si>
    <t>58150</t>
  </si>
  <si>
    <t>Posterior segmental instrumentation (eg, pedicle fixation, dual rods with multiple hooks and sublaminar wires); 3 to 6 vertebral segments (List separately in addition to code for primary procedure)</t>
  </si>
  <si>
    <t>22842</t>
  </si>
  <si>
    <t>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t>
  </si>
  <si>
    <t>Arthrodesis, anterior interbody, including disc space preparation, discectomy, osteophytectomy and decompression of spinal cord and/or nerve roots; cervical below C2</t>
  </si>
  <si>
    <t>Allograft, structural, for spine surgery only (List separately in addition to code for primary procedure)</t>
  </si>
  <si>
    <t>Arthrodesis, anterior interbody, including disc space preparation, discectomy, osteophytectomy and decompression of spinal cord and/or nerve roots; cervical below C2, each additional interspace (List separately in addition to code for separate procedure)</t>
  </si>
  <si>
    <t>Revision of total knee arthroplasty, with or without allograft; femoral and entire tibial component</t>
  </si>
  <si>
    <t>27487</t>
  </si>
  <si>
    <t>Arthroscopically aided anterior cruciate ligament repair/augmentation or reconstruction</t>
  </si>
  <si>
    <t>29888</t>
  </si>
  <si>
    <t>Arthroplasty, glenohumeral joint; total shoulder (glenoid and proximal humeral replacement (eg, total shoulder))</t>
  </si>
  <si>
    <t>Arthroscopy, knee, surgical; with meniscectomy (medial OR lateral, including any meniscal shaving) including debridement/shaving of articular cartilage (chondroplasty), same or separate compartment(s), when performed</t>
  </si>
  <si>
    <t>29881</t>
  </si>
  <si>
    <t>Revision of total hip arthroplasty; both components, with or without autograft or allograft</t>
  </si>
  <si>
    <t>27134</t>
  </si>
  <si>
    <t>Osteotomy of spine, posterior or posterolateral approach, 1 vertebral segment; each additional vertebral segment (List separately in addition to primary procedure)</t>
  </si>
  <si>
    <t>22216</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</si>
  <si>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</si>
  <si>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61867</t>
  </si>
  <si>
    <t>Manual therapy techniques (eg, mobilization/ manipulation, manual lymphatic drainage, manual traction), 1 or more regions, each 15 minutes</t>
  </si>
  <si>
    <t>97140</t>
  </si>
  <si>
    <t>Therapeutic procedure, 1 or more areas, each 15 minutes; therapeutic exercises to develop strength and endurance, range of motion and flexibility</t>
  </si>
  <si>
    <t>97110</t>
  </si>
  <si>
    <t>Therapeutic activities, direct (one-on-one) patient contact (use of dynamic activities to improve functional performance), each 15 minutes</t>
  </si>
  <si>
    <t>97530</t>
  </si>
  <si>
    <t>Therapeutic procedure, 1 or more areas, each 15 minutes; neuromuscular reeducation of movement, balance, coordination, kinesthetic sense, posture, and/or proprioception for sitting and/or standing activities</t>
  </si>
  <si>
    <t>97112</t>
  </si>
  <si>
    <t>Continuous airway pressure (CPAP) device [may be used for either CPAP or APAP]</t>
  </si>
  <si>
    <t>CT abd &amp; pelvis</t>
  </si>
  <si>
    <t>74176</t>
  </si>
  <si>
    <t>MRI, lower extremity any joint; wo contr</t>
  </si>
  <si>
    <t>73721</t>
  </si>
  <si>
    <t>ECHO, transthoracic w/doppler, complete</t>
  </si>
  <si>
    <t>93306</t>
  </si>
  <si>
    <t>See Notes sheet regarding these codes</t>
  </si>
  <si>
    <t>CHIRO</t>
  </si>
  <si>
    <t>Home sleep test (HST) with type III portable monitor, unattended; minimum of 4 channels: 2 respiratory movement/airflow, 1 ECG/heart rate and 1 oxygen saturation</t>
  </si>
  <si>
    <t>G0399</t>
  </si>
  <si>
    <t>ct angio abd&amp;pelv w/o&amp;w/dye</t>
  </si>
  <si>
    <t>74174</t>
  </si>
  <si>
    <t>Intensity modulated radiation treatment delivery (IMRT), includes guidance and tracking, when performed; complex</t>
  </si>
  <si>
    <t>77386</t>
  </si>
  <si>
    <t>Laparoscopy, surgical, with total hysterectomy, for uterus greater than 250 g; with removal of tube(s) and/or ovary(s)</t>
  </si>
  <si>
    <t>58573</t>
  </si>
  <si>
    <t>Contrast MRI of thoracic spine</t>
  </si>
  <si>
    <t>72147</t>
  </si>
  <si>
    <t>Comprehensive electrophysiologic evaluation including transseptal catheterizations, insertion and repositioning of multiple electrode catheters with induction or attempted induction of an arrhythmia including left or right atrial pacing/recording when necessary, right ventricular pacing/recording when necessary, and His bundle recording when necessary with intracardiac catheter ablation of atrial fibrillation by pulmonary vein isolation</t>
  </si>
  <si>
    <t>93656</t>
  </si>
  <si>
    <t>Laparoscopy, surgical, with vaginal hysterectomy, for uterus 250 g or less; with removal of tube(s) and/or ovary(s)</t>
  </si>
  <si>
    <t>58552</t>
  </si>
  <si>
    <t>Nuclear scan, cardiac blood pool</t>
  </si>
  <si>
    <t>78472</t>
  </si>
  <si>
    <t>Arthroscopy, hip, surgical; with labral repair</t>
  </si>
  <si>
    <t>29916</t>
  </si>
  <si>
    <t>Laparoscopy, surgical, with total hysterectomy, for uterus 250 g or less;</t>
  </si>
  <si>
    <t>58570</t>
  </si>
  <si>
    <t>Comprehensive electrophysiologic evaluation including insertion and repositioning of multiple electrode catheters with induction or attempted induction of an arrhythmia with right atrial pacing and recording, right ventricular pacing and recording (when necessary), and His bundle recording (when necessary) with intracardiac catheter ablation of arrhythmogenic focus; with treatment of supraventricular tachycardia by ablation of fast or slow atrioventricular pathway, accessory atrioventricular co</t>
  </si>
  <si>
    <t>93653</t>
  </si>
  <si>
    <t>Unlisted procedure, stomach</t>
  </si>
  <si>
    <t>43999</t>
  </si>
  <si>
    <t>INJ, SCULPTRA, 0.5MG</t>
  </si>
  <si>
    <t>Q2028</t>
  </si>
  <si>
    <t>Unlisted procedure, hemic or lymphatic system</t>
  </si>
  <si>
    <t>38999</t>
  </si>
  <si>
    <t>Insertion or replacement of cranial neurostimulator pulse generator or receiver, direct or inductive coupling; with connection to 2 or more electrode arrays</t>
  </si>
  <si>
    <t>61886</t>
  </si>
  <si>
    <t>Automatic external defibrillator, with integrated electrocardiogram analysis, garment type</t>
  </si>
  <si>
    <t>K0606</t>
  </si>
  <si>
    <t>Repair of blepharoptosis; (tarso) levator resection or advancement, internal approach</t>
  </si>
  <si>
    <t>67903</t>
  </si>
  <si>
    <t>Unlisted craniofacial and maxillofacial procedure</t>
  </si>
  <si>
    <t>21299</t>
  </si>
  <si>
    <t>Insertion or replacement of cranial neurostimulator pulse generator or receiver, direct or inductive coupling; with connection to a single electrode array</t>
  </si>
  <si>
    <t>61885</t>
  </si>
  <si>
    <t>Arthrodesis, sacroiliac joint, percutaneous or minimally invasive (indirect visualization), with image guidance, includes obtaining bone graft when performed, and placement of transfixing device</t>
  </si>
  <si>
    <t>27279</t>
  </si>
  <si>
    <t>Cochlear device implantation, with or without mastoidectomy</t>
  </si>
  <si>
    <t>69930</t>
  </si>
  <si>
    <t>Chemical Dependency Residential</t>
  </si>
  <si>
    <t>1002</t>
  </si>
  <si>
    <t>Mental Health Residential</t>
  </si>
  <si>
    <t>1001</t>
  </si>
  <si>
    <t>Psychiatric Inpatient</t>
  </si>
  <si>
    <t>0124</t>
  </si>
  <si>
    <t>Detoxification Inpatient</t>
  </si>
  <si>
    <t>0126</t>
  </si>
  <si>
    <t>Chemical Dependency Inpatient Rehab</t>
  </si>
  <si>
    <t>0128</t>
  </si>
  <si>
    <t>Treatment of speech, language, voice, communication, and/or auditory processing disorder; individual</t>
  </si>
  <si>
    <t>92507</t>
  </si>
  <si>
    <t>Alcohol And/Or Drug Services</t>
  </si>
  <si>
    <t>H0015</t>
  </si>
  <si>
    <t>Alcohol and/or other drug treatment program, per diem</t>
  </si>
  <si>
    <t>H2036</t>
  </si>
  <si>
    <t>Mental Health Partial Hospitalization, Treatment, Less Than 24 Hours</t>
  </si>
  <si>
    <t>H0035</t>
  </si>
  <si>
    <t>MSMST</t>
  </si>
  <si>
    <t>Revenue Code:  Intensive Outpatient Services - Psychiatric</t>
  </si>
  <si>
    <t>0905</t>
  </si>
  <si>
    <t>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t>
  </si>
  <si>
    <t>97151</t>
  </si>
  <si>
    <t>Family adaptive behavior treatment guidance, administered by physician or other qualified health care professional (with or without the patient present), face-to-face with guardian(s)/caregiver(s), each 15 minutes</t>
  </si>
  <si>
    <t>97156</t>
  </si>
  <si>
    <t>Adaptive behavior treatment with protocol modification, administered by physician or other qualified health care professional, which may include simultaneous direction of technician, face-to-face with one patient, each 15 minutes</t>
  </si>
  <si>
    <t>97155</t>
  </si>
  <si>
    <t>Adaptive behavior treatment by protocol, administered by technician under the direction of a physician or other qualified health care professional, face-to-face with one patient, each 15 minutes</t>
  </si>
  <si>
    <t>97153</t>
  </si>
  <si>
    <t>Evaluation of speech sound production (eg, articulation, phonological process, apraxia, dysarthria); with evaluation of language comprehension and expression (eg, receptive and expressive language)</t>
  </si>
  <si>
    <t>92523</t>
  </si>
  <si>
    <t>Physical therapy evaluation: moderate complexity, requiring these components: A history of present problem with 1-2 personal factors and/or comorbidities that impact the plan of care; An examination of body systems using standardized tests and measures in addressing a total of 3 or more elements from any of the following: body structures and functions, activity limitations, and/or participation restrictions; An evolving clinical presentation with changing characteristics; and Clinical decision</t>
  </si>
  <si>
    <t>92522</t>
  </si>
  <si>
    <t>Evaluation of speech sound production (eg, articulation, phonological process, apraxia, dysarthria);</t>
  </si>
  <si>
    <t>97152</t>
  </si>
  <si>
    <t>Behavior identification-supporting assessment, administered by one technician under the direction of a physician or other qualified health care professional, face-to-face with the patient, each 15 minutes</t>
  </si>
  <si>
    <t>97158</t>
  </si>
  <si>
    <t>Electrical Stimulation (Unattended), To One Or More Areas For Indicati</t>
  </si>
  <si>
    <t>97810</t>
  </si>
  <si>
    <t>Group adaptive behavior treatment with protocol modification, administered by physician or other qualified health care professional, face-to-face with multiple patients, each 15 minutes</t>
  </si>
  <si>
    <t>97811</t>
  </si>
  <si>
    <t>Therapeutic repetitive transcranial magnetic stimulation (TMS) treatment; initial, including cortical mapping, motor threshold determination, delivery and management</t>
  </si>
  <si>
    <t>90867</t>
  </si>
  <si>
    <t>Therapeutic repetitive transcranial magnetic stimulation (TMS) treatment; subsequent delivery and management, per session</t>
  </si>
  <si>
    <t>90868</t>
  </si>
  <si>
    <t>Therapeutic repetitive transcranial magnetic stimulation (TMS) treatment; subsequent motor threshold re-determination with delivery and management</t>
  </si>
  <si>
    <t>90869</t>
  </si>
  <si>
    <t>Ext Amb Infusn Pump Insulin</t>
  </si>
  <si>
    <t>Respiratory assist device, bi-level pressure capability, without back-up rate feature, used with noninvasive interface, e.g., nasal or facial mask (intermittent assist device with continuous positive airway pressure device)</t>
  </si>
  <si>
    <t>E0470</t>
  </si>
  <si>
    <t>Respiratory assist device, bi-level pressure capability, with back-up rate feature, used with noninvasive interface, e.g., nasal or facial mask (intermittent assist device with continuous positive airway pressure device)</t>
  </si>
  <si>
    <t>Oral device/appliance used to reduce upper airway collapsibility, adjustable or non- adjustable, custom fabricated, includes fitting and adjustment</t>
  </si>
  <si>
    <t>Osteogen Ultrasound Stimltor</t>
  </si>
  <si>
    <t>Durable Medical Equipment Mi</t>
  </si>
  <si>
    <t>E1399</t>
  </si>
  <si>
    <t>Elec Osteogen Stim Not Spine</t>
  </si>
  <si>
    <t>E0747</t>
  </si>
  <si>
    <t>Elec Osteogen Stim Spinal</t>
  </si>
  <si>
    <t>Pneum Compres W/Cal Pressure</t>
  </si>
  <si>
    <t>ELEC STIM CANCER TREATMENT</t>
  </si>
  <si>
    <t>HOME VENT NON-INVASIVE INTER</t>
  </si>
  <si>
    <t>Carrier D</t>
  </si>
  <si>
    <t>Column 1</t>
  </si>
  <si>
    <t>Codes with the highest total number of prior authorization requests during the previous plan year2</t>
  </si>
  <si>
    <t>Average determination response time in hours for prior authorization requests - Expedited Decisions - 2 days</t>
  </si>
  <si>
    <t>Average determination response time in hours for prior authorization requests - Standard Decisions - 5 Days</t>
  </si>
  <si>
    <t>ARTHROPLASTY, KNEE, CONDYLE AND PLATEAU; MEDIAL AND LATERAL COMPARTMENTS WITH OR WITHOUT PATELLA RESURFACING (TOTAL KNEE ARTHROPLASTY)</t>
  </si>
  <si>
    <t>MONITORING FOR LOCALIZATION OF CEREBRAL SEIZURE FOCUS, BY CABLE OR RADIO 16 OR MORE CHANEL TELEMETRY COMBINED ELECTROENCEPHALOGRAPHIC (EEG) AND VIDEO RECORDING AND INTERPRETATION,(EG, PRESURGICAL LOCALIZATION) EACH 24 HOURS</t>
  </si>
  <si>
    <t>95951</t>
  </si>
  <si>
    <t>ARTHROPLASTY GLENOHUMERAL JOINT; TOAL SHOULDER (GLENOID AND PROXIMAL HUMERAL REPLACEMENT(EG, TOTAL SHOULDER))</t>
  </si>
  <si>
    <t>TOTAL HYSTERECTOMY (CORPUS AND CERVIX), WITH OR WITHOUT REMOVAL OF TUBE(S), WITH OR WITHOUT REMOVAL OF OVARY(S);</t>
  </si>
  <si>
    <t>STEREOTACTIC COMPUTER-ASSISTED (NAVIGATIONAL) PROCEDURE; CRANIAL , INTRADURAL (LIST SEPARATELY IN ADDITION TO CODE FOR PRIMARY PROC EDURE)</t>
  </si>
  <si>
    <t>LAPAROSCOPY, SURGICAL PROSTATECTOMY, RETROPUBIC RADICAL, INCLUDING NERVE SPARING, INCLUDES ROBOTIC ASSISTANCE, WHEN PERFORMED</t>
  </si>
  <si>
    <t>55866</t>
  </si>
  <si>
    <t>RECONSTRUCTION OF MANDIBULAR RAMUS, SAGITTAL SPLIT; IN INTERNAL RIGID FIXATION</t>
  </si>
  <si>
    <t>21196</t>
  </si>
  <si>
    <t>POSTERIOR SEGMENTAL INSTRUMENTATION (EG, PEDICLE FIXATION, DUAL RODS WITH MULTIPLE HOOKS AND SUBLAMINAR WIRES); 3 TO 6 VERTEBRAL SEGMENTS (LIST SEPARATELY IN ADDITION TO CODE FOR PRIMARY PROCEDURE)</t>
  </si>
  <si>
    <t>ANTERIOR INSTRUMENTATION; 2 TO 3 VERTEBRAL SEGMENTS (LIST SEPARATELY IN ADDITION TO CODE FOR PRIMARY PROCEDURE)</t>
  </si>
  <si>
    <t>INSERTION OF INTERBODY BIOMECHANICAL DEVICE(S) (EG, SYNTHETIC CAGE, MESH) WITH INTEGRAL ANTERIOR INSTRUMENTATION FOR DEVICE ANCHORING (EG, SCREWS, FLANGES), WHEN PERFORMED, TO INTERVERTEBRAL DISC SPACE IN CONJUNCTION WITH INTERBODY ARTHRODESIS, EACH INTE</t>
  </si>
  <si>
    <t>LAPAROSCOPY, SURGICAL;COLECTOMY, PARTIAL, WITH ANASTOMOSIS</t>
  </si>
  <si>
    <t>44204</t>
  </si>
  <si>
    <t>LAPAROSCOPY, SURGICAL; COLECTOMY, PARTIAL, WITH ANASTOMOSIS, WITH COLOPROCTOSTOMY (LOW PELVIC ANASTOMOSIS)</t>
  </si>
  <si>
    <t>44207</t>
  </si>
  <si>
    <t>ARTHROPLASTY, ACETABULAR AND PROXIMAL FEMORAL PROSTHETIC REPLACEMENT (TOTAL HIP ARTHROPLASTY) WITH OR WITHOUT AUTOGRAFT OR ALLOGRAFT</t>
  </si>
  <si>
    <t>Codes with the highest percentage of prior authorization requests that were initially denied and then subsequently approved on appeal2</t>
  </si>
  <si>
    <t>REDUCTION MAMMAPLASTY</t>
  </si>
  <si>
    <t>19318</t>
  </si>
  <si>
    <t>MASTECTOMY, SIMPLE, COMPLETE</t>
  </si>
  <si>
    <t>19303</t>
  </si>
  <si>
    <t>LAMINOTOMY (HEMILAMINECTOMY), WITH DECOMPRESSION OF NERVE ROOT(S), INCLUDING PARTIAL FACETECTOMY, FORAMINOTOMY AND/OR EXCISION OF HERNIATED INTERVERTEBRAL DISC; 1 INTERSPACE, LUMBAR</t>
  </si>
  <si>
    <t>63030</t>
  </si>
  <si>
    <t>ENDOVENOUS ABLATION THERAPY OF INCOMPETENT VEIN, EXTREMITY, INCLUSIVE OF ALL IMAGING GUIDANCE AND MONITORING, PERCUTANEOUS, RADIOFREQUENCY; FIRST VEIN TREATED</t>
  </si>
  <si>
    <t>36475</t>
  </si>
  <si>
    <t xml:space="preserve"> Code 5</t>
  </si>
  <si>
    <t>BLEPHAROPLASTY, UPPER EYELID; WITH EXCESSIVE SKIN WEIGHTING DOWN LID</t>
  </si>
  <si>
    <t>15823</t>
  </si>
  <si>
    <t>UNLISTED EVALUATION AND MANAGEMENT SERVICE</t>
  </si>
  <si>
    <t>99499</t>
  </si>
  <si>
    <t>ENDOVENOUS ABLATION THERAPY OF INCOMPETENT VEIN, EXTREMITY, INCLUSIVE OF ALL IMAGING GUIDANCE AND MONITORING, PERCUTANEOUS,LASER, FIRST VEIN TREATED</t>
  </si>
  <si>
    <t>36478</t>
  </si>
  <si>
    <t>ARTIFICIAL INSEMINATION; INTRA-UTERINE</t>
  </si>
  <si>
    <t>58322</t>
  </si>
  <si>
    <t xml:space="preserve"> Code 9</t>
  </si>
  <si>
    <t>REVISION OF RECONSTRUCTED BREAST</t>
  </si>
  <si>
    <t>19380</t>
  </si>
  <si>
    <t>BREAST RECONSTRUCTION, IMMEDIATE OR DELAYED, WITH TISSUE EXPANDER, INCLUDING SUBSEQUENT EXPANSION</t>
  </si>
  <si>
    <t>19357</t>
  </si>
  <si>
    <t>Codes with the highest percentage of approved prior authorization requests during the previous plan year2</t>
  </si>
  <si>
    <t>PSYCHOTHERAPY, 60 MINUTES WITH PATIENT</t>
  </si>
  <si>
    <t>90837</t>
  </si>
  <si>
    <t>TENODESIS FOR RUPTURE OF LONG TENDON OF BICEPS</t>
  </si>
  <si>
    <t>23430</t>
  </si>
  <si>
    <t>ARTHROSCOPY, HIP, SURGICAL; WITH ACETABULOPLASTY (IE, TREATMENT OF PINCER LESION)</t>
  </si>
  <si>
    <t>29915</t>
  </si>
  <si>
    <t>LAMINECTOMY, FACETECTOMY AND FORAMINOTOMY (UNILATERAL OR BILATERAL WITH DECOMPRESSION OF SPINAL CORD, CAUDA EQUINA AND/OR NERVE ROOT(S), (EG, SPINAL ORLATERAL RECESS STENOSIS)), SINGLE VERTEBRAL SEGMENT; EACH ADDITIONAL SEGMENT,CERVICAL, THORACIC OR LUMB</t>
  </si>
  <si>
    <t>PROTON TREATMENT DELIVERY; INTERMEDIATE</t>
  </si>
  <si>
    <t>77523</t>
  </si>
  <si>
    <t>Code1</t>
  </si>
  <si>
    <t>Mental Health</t>
  </si>
  <si>
    <t>MEN</t>
  </si>
  <si>
    <t>Residential Substance Abuse</t>
  </si>
  <si>
    <t>RSA</t>
  </si>
  <si>
    <t>Detoxification</t>
  </si>
  <si>
    <t>DAA</t>
  </si>
  <si>
    <t>Rehabilitation</t>
  </si>
  <si>
    <t>REH</t>
  </si>
  <si>
    <t>Residential Mental Health</t>
  </si>
  <si>
    <t>RMH</t>
  </si>
  <si>
    <t>Drug &amp; Alcohol Rehabilitation</t>
  </si>
  <si>
    <t>DAR</t>
  </si>
  <si>
    <t>MENTAL HEALTH PARTIAL HOSPITALIZATION, TREATMENT, LESS THAN 24 HOURS</t>
  </si>
  <si>
    <t>ALCOHOL AND/OR DRUG TREATMENT PROGRAM, PER DIEM</t>
  </si>
  <si>
    <t>THERAPEUTIC REPETITIVE TRANSCRANIAL MAGNETIC STIMULATION (TMS) TREATMENT; INITIAL, INCLUDING CORTICAL MAPPING, MOTOR THRESHOLD DETERMINATION, DELIVERY AND MANAGEMENT</t>
  </si>
  <si>
    <t>BEHAVIOR IDENTIFICATION ASSESSMENT, ADMINISTERED BY A PHYSICIAN OR OTHER QUALIFIED HEALTH CARE PROFESSIONAL, EACH 15 MINUTES OF THE PHYSICIANS OR OTHER QUALI FIED HEALTH CARE PROFESSIONALS TIME FACE-TO-FACE WITH PATIENT AND/OR GUARDIAN( S)/CAREGIVER(S) A</t>
  </si>
  <si>
    <t>THERAPEUTIC REPETITIVE TRANSCRANIAL MAGNETIC STIMULATION (TMS) TREATMENT; SUBSEQUENT DELIVERY AND MANAGEMENT, PER SESSION</t>
  </si>
  <si>
    <t>INTENSIVE OUTPATIENT PSYCHIATRIC SERVICES, PER DIEM</t>
  </si>
  <si>
    <t>S9480</t>
  </si>
  <si>
    <t>THERAPEUTIC REPETITIVE TRANSCRANIAL MAGNETIC STIMULATION (TMS) TREATMENT; SUBSEQUENT MOTOR THRESHOLD RE-DETERMINATION WITH DELIVERY AND MANAGEMENT</t>
  </si>
  <si>
    <t>ADAPTIVE BEHAVIOR TREATMENT BY PROTOCOL, ADMINISTERED BY TECHNICIAN UNDER THE DIRECTION OF A PHYSICIAN OR OTHER QUALIFIED HEALTH CARE PROFESSIONAL, FACE-TO-FACE WITH ONE PATIENT, EACH 15 MINUTES</t>
  </si>
  <si>
    <t>FAMILY ADAPTIVE BEHAVIOR TREATMENT GUIDANCE, ADMINISTERED BY PHYSICIAN OR OTHER QUALIFIED HEALTH CARE PROFESSIONAL (WITH OR WITHOUT THE PATIENT PRESENT),FACE- TO-FACE WITH GUARDIAN(S)/CAREGIVER(S), EACH 15 MINUTES</t>
  </si>
  <si>
    <t>ADAPTIVE BEHAVIOR TREATMENT WITH PROTOCOL MODIFICATION, ADMINISTERED BY PHYSICIAN OR OTHER QUALIFIED HEALTH CARE PROFESSIONAL, WHICH MAY INCLUDE SIMULTANEOUS DIRECTION OF TECHNICIAN, FACE-TO-FACE WITH ONE PATIENT, EACH 15 MINUTES</t>
  </si>
  <si>
    <t>N/A - Diabetic supplies do not require preauthorization</t>
  </si>
  <si>
    <t>Average determination response time in hours for prior authorization requests - Standard Decisions2</t>
  </si>
  <si>
    <t>ORAL DEVICE/APPLIANCE USED TO REDUCE UPPER AIRWAY COLLAPSIBILITY, ADJUSTABLE OR NON-ADJUSTABLE, CUSTOM FABRICATED, INCLUDES FITTING AND ADJUSTMENT</t>
  </si>
  <si>
    <t>WHEELCHAIR ACCESSORY, POWER SEATING SYSTEM, COMBINATION TILT AND RECLINE, WITH MECHANICAL SHEAR REDUCTION</t>
  </si>
  <si>
    <t>E1007</t>
  </si>
  <si>
    <t>WHEELCHAIR COMPONENT OR ACCESSORY, NOT OTHERWISE SPECIFIED</t>
  </si>
  <si>
    <t>POWER WHEELCHAIR, GROUP 3 STANDARD, MULTIPLE POWER OPTION, SLING/SOLID SEAT/BACK, PATIENT WEIGHT CAPACITY UP TO AND INCLUDING 300 POUNDS</t>
  </si>
  <si>
    <t>K0861</t>
  </si>
  <si>
    <t>WHEELCHAIR ACCESSORY, TRAY, EACH</t>
  </si>
  <si>
    <t>E0950</t>
  </si>
  <si>
    <t>WHEELCHAIR ACCESSORY, FOOT BOX, ANY TYPE, INCLUDES ATTACHMENT AND MOUNTING HARDWARE, EACH FOOT</t>
  </si>
  <si>
    <t>E0954</t>
  </si>
  <si>
    <t>WHEELCHAIR ACCESSORY, ADDITION TO POWER SEATING SYSTEM, CENTER MOUNT POWER ELEVATING LEG REST/PLATFORM, COMPLETE SYSTEM, ANY TYPE, EACH</t>
  </si>
  <si>
    <t>E1012</t>
  </si>
  <si>
    <t>WHEELCHAIR ACCESSORY, MANUAL SWINGAWAY, RETRACTABLE OR REMOVABLE MOUNTING HARDWARE FOR JOYSTICK, OTHER CONTROL INTERFACE OR POSITIONING ACCESSORY</t>
  </si>
  <si>
    <t>E1028</t>
  </si>
  <si>
    <t>WHEELCHAIR ACCESSORY, CRUTCH AND CANE HOLDER, EACH</t>
  </si>
  <si>
    <t>E2207</t>
  </si>
  <si>
    <t>ACCESSORY, ARM TROUGH, WITH OR WITHOUT HAND SUPPORT, EACH</t>
  </si>
  <si>
    <t>E2209</t>
  </si>
  <si>
    <t>POWER WHEELCHAIR ACCESSORY, ELECTRONIC CONNECTION BETWEEN WHEELCHAIR CONTROLLER AND TWO OR MORE POWER SEATING SYSTEM MOTORS, INCLUDING ALL RELATED ELECTRONICS, INDICATOR FEATURE, MECHANICAL FUNCTION SELECTION SWITCH, AND FIXEDMOUNTING HARDWARE</t>
  </si>
  <si>
    <t>E2311</t>
  </si>
  <si>
    <t>ADJUSTABLE ANGLE FOOTPLATE, EACH</t>
  </si>
  <si>
    <t>K0040</t>
  </si>
  <si>
    <t>REPAIR OR NONROUTINE SERVICE FOR DURABLE MEDICAL EQUIPMENT OTHER THAN OXYGEN REQUIRING THE SKILL OF A TECHNICIAN, LABOR COMPONENT, PER 15 MINUTES</t>
  </si>
  <si>
    <t>K0739</t>
  </si>
  <si>
    <t>POWER WHEELCHAIR, GROUP 2 HEAVY DUTY, CAPTAINS CHAIR, PATIENT WEIGHT CAPACITY 301 TO 450 POUNDS</t>
  </si>
  <si>
    <t>K0825</t>
  </si>
  <si>
    <t>Carrier E</t>
  </si>
  <si>
    <t>Arthrodesis, anterior interbody technique, including minimal discectomy to prepare interspace (other than for decompression); lumbar</t>
  </si>
  <si>
    <t>Arthrodesis, posterior or posterolateral technique, single level; lumbar (with lateral transverse technique, when performed)</t>
  </si>
  <si>
    <t>Arthrodesis, posterior or posterolateral technique, single level; each additional vertebral segment (List separately in addition to code for primary procedure)</t>
  </si>
  <si>
    <t>Code 11</t>
  </si>
  <si>
    <t>Anterior instrumentation; 2 to 3 vertebral segments (List separately in addition to code for primary procedure)</t>
  </si>
  <si>
    <t>Laminectomy, facetectomy and foraminotomy (unilateral or bilateral with decompression of spinal cord, cauda equina and/or nerve root[s], [eg, spinal or lateral recess stenosis]), single vertebral segment; cervical</t>
  </si>
  <si>
    <t>63045</t>
  </si>
  <si>
    <t>Arthrodesis, posterior or posterolateral technique, single level; cervical below C2 segment</t>
  </si>
  <si>
    <t>22600</t>
  </si>
  <si>
    <t>Revision of total hip arthroplasty; femoral component only, with or without allograft</t>
  </si>
  <si>
    <t>27138</t>
  </si>
  <si>
    <t>Repair initial incisional or ventral hernia; reducible</t>
  </si>
  <si>
    <t>49560</t>
  </si>
  <si>
    <t>MRI of lumbar spine</t>
  </si>
  <si>
    <t>72148</t>
  </si>
  <si>
    <t>Chiropractic manipulative treatment (CMT); extraspinal, 1 or more regions</t>
  </si>
  <si>
    <t>98943</t>
  </si>
  <si>
    <t>Therapeutic procedure, 1 or more areas, each 15 minutes; gait training (includes stair climbing)</t>
  </si>
  <si>
    <t>97116</t>
  </si>
  <si>
    <t>G0283</t>
  </si>
  <si>
    <t>Hysteroscopy, surgical; with endometrial ablation (eg, endometrial resection, electrosurgical ablation, thermoablation)</t>
  </si>
  <si>
    <t>58563</t>
  </si>
  <si>
    <t>Laparoscopy, surgical, with total hysterectomy, for uterus 250 g or less; with removal of tube(s) and/or ovary(s)</t>
  </si>
  <si>
    <t>58571</t>
  </si>
  <si>
    <t>Destruction by neurolytic agent, paravertebral facet joint nerve(s), with imaging guidance (fluoroscopy or CT); lumbar or sacral, single facet joint</t>
  </si>
  <si>
    <t>64635</t>
  </si>
  <si>
    <t>Destruction by neurolytic agent, paravertebral facet joint nerve(s), with imaging guidance (fluoroscopy or CT); lumbar or sacral, each additional facet joint (List separately in addition to code for primary procedure)</t>
  </si>
  <si>
    <t>64636</t>
  </si>
  <si>
    <t>CT, lower extremity wo contrast</t>
  </si>
  <si>
    <t>73700</t>
  </si>
  <si>
    <t>Arthroscopy, knee, surgical; with meniscus repair (medial OR lateral)</t>
  </si>
  <si>
    <t>29882</t>
  </si>
  <si>
    <t>Self-care/home management training (eg, activities of daily living (ADL) and compensatory training, meal preparation, safety procedures, and instructions in use of assistive technology devices/adaptive equipment) direct one-on-one contact, each 15 minutes</t>
  </si>
  <si>
    <t>97535</t>
  </si>
  <si>
    <t>MRI of cervical spine</t>
  </si>
  <si>
    <t>72141</t>
  </si>
  <si>
    <t>Laparoscopy, surgical, repair of paraesophageal hernia, includes fundoplasty, when performed; without implantation of mesh</t>
  </si>
  <si>
    <t>43281</t>
  </si>
  <si>
    <t>Code 12</t>
  </si>
  <si>
    <t>Carrier F</t>
  </si>
  <si>
    <t>Carrier G</t>
  </si>
  <si>
    <t>PT Services</t>
  </si>
  <si>
    <t>Massage Therapy Services</t>
  </si>
  <si>
    <t>J9354</t>
  </si>
  <si>
    <t xml:space="preserve"> J3490  </t>
  </si>
  <si>
    <t xml:space="preserve">J3490  </t>
  </si>
  <si>
    <t>Test Strips</t>
  </si>
  <si>
    <t>L1200</t>
  </si>
  <si>
    <t>E2363</t>
  </si>
  <si>
    <t>L3960</t>
  </si>
  <si>
    <t>E2622</t>
  </si>
  <si>
    <t>E0956</t>
  </si>
  <si>
    <t>L5631</t>
  </si>
  <si>
    <t>L8619</t>
  </si>
  <si>
    <t>E0694</t>
  </si>
  <si>
    <t>E2377</t>
  </si>
  <si>
    <t>E2313</t>
  </si>
  <si>
    <t>E1002</t>
  </si>
  <si>
    <t>E2359</t>
  </si>
  <si>
    <t>E2219</t>
  </si>
  <si>
    <t>Carrier H</t>
  </si>
  <si>
    <t>ACCOM SEMI-PRVT 2 BED GEN</t>
  </si>
  <si>
    <t>COLONOSCOPY AND BIOPSY</t>
  </si>
  <si>
    <t>OBSERVATION ROOM</t>
  </si>
  <si>
    <t>DIAGNOSTIC COLONOSCOPY</t>
  </si>
  <si>
    <t>EGD BIOPSY SINGLE/MULTIPL</t>
  </si>
  <si>
    <t>EGD DIAGNOSTIC BRUSH WASH</t>
  </si>
  <si>
    <t>SKILLED NURSING VST CHG</t>
  </si>
  <si>
    <t>ANES UPR GI NDSC PX NOS</t>
  </si>
  <si>
    <t>ANES LWR INTST NDSC NOS</t>
  </si>
  <si>
    <t>XCAPSL CTRC RMVL W/O ECP</t>
  </si>
  <si>
    <t>CARPAL TUNNEL SURGERY</t>
  </si>
  <si>
    <t>CYSTOSCOPY</t>
  </si>
  <si>
    <t>MAST SIMPLE COMPLETE</t>
  </si>
  <si>
    <t>TX ATRIAL FIB PULM VEIN I</t>
  </si>
  <si>
    <t>CREATE EARDRUM OPENING</t>
  </si>
  <si>
    <t>LOW BACK DISK SURGERY</t>
  </si>
  <si>
    <t>INCISE FINGER TENDON SHEA</t>
  </si>
  <si>
    <t>ARTHROSCOP ROTATOR CUFF R</t>
  </si>
  <si>
    <t>EP &amp; ABLATE SUPRAVENT ARR</t>
  </si>
  <si>
    <t>PRP I/HERN INIT REDUC &gt;5</t>
  </si>
  <si>
    <t>REPAIR EYELID DEFECT</t>
  </si>
  <si>
    <t>67901</t>
  </si>
  <si>
    <t>SPINE FUSION EXTRA SEGMEN</t>
  </si>
  <si>
    <t>22634</t>
  </si>
  <si>
    <t>LAPS ESOPHGL SPHNCTR AGMN</t>
  </si>
  <si>
    <t>43284</t>
  </si>
  <si>
    <t>ARTHRODESIS SACROILIAC JO</t>
  </si>
  <si>
    <t>ABLATE PULM TUMOR PERQ RF</t>
  </si>
  <si>
    <t>RECONSTRUCTION OF THROAT</t>
  </si>
  <si>
    <t>42950</t>
  </si>
  <si>
    <t>EXC SKIN ABD</t>
  </si>
  <si>
    <t>15830</t>
  </si>
  <si>
    <t>SCAN PROC SPINAL</t>
  </si>
  <si>
    <t>61783</t>
  </si>
  <si>
    <t>LUMBAR SPINE FUSION</t>
  </si>
  <si>
    <t>MEDICAL NUTRITION INDIV I</t>
  </si>
  <si>
    <t>THERAPEUTIC EXERCISES</t>
  </si>
  <si>
    <t>MASSAGE THERAPY</t>
  </si>
  <si>
    <t>EYE EXAM ESTABLISH PATIEN</t>
  </si>
  <si>
    <t>DXA BONE DENSITY AXIAL</t>
  </si>
  <si>
    <t>MRI JNT OF LWR EXTRE W/O</t>
  </si>
  <si>
    <t>CT ABD &amp; PELV W/CONTRAST</t>
  </si>
  <si>
    <t>ACUPUNCT W/O STIMUL 15 MI</t>
  </si>
  <si>
    <t>OFFICE VISIT, NEW</t>
  </si>
  <si>
    <t>PAPPA, SERUM</t>
  </si>
  <si>
    <t>MRI LUMBAR SPINE W/O &amp; W/</t>
  </si>
  <si>
    <t>SLEEP STUDY UNATT&amp;RESP EF</t>
  </si>
  <si>
    <t>MRI CHEST SPINE W/O DYE</t>
  </si>
  <si>
    <t>US LMTD JT/NONVASC XTR ST</t>
  </si>
  <si>
    <t>BONE IMAGING WHOLE BODY</t>
  </si>
  <si>
    <t>MRI BRAIN STEM W/DYE</t>
  </si>
  <si>
    <t>OB US FOLLOW-UP PER FETUS</t>
  </si>
  <si>
    <t>REMOVAL OF SPERM DUCT(S)</t>
  </si>
  <si>
    <t>CARDIOVASCULAR STRESS TES</t>
  </si>
  <si>
    <t>EXCISION OF GUM LESION</t>
  </si>
  <si>
    <t>41825</t>
  </si>
  <si>
    <t>ANES UPR LWR GI NDSC PX</t>
  </si>
  <si>
    <t>00813</t>
  </si>
  <si>
    <t>REDUCTION OF LARGE BREAST</t>
  </si>
  <si>
    <t>PERQ SACRAL AUGMT BILAT I</t>
  </si>
  <si>
    <t>0201T</t>
  </si>
  <si>
    <t>00811</t>
  </si>
  <si>
    <t>CYSTOURETHRO W/IMPLANT</t>
  </si>
  <si>
    <t>52441</t>
  </si>
  <si>
    <t>ANES LWR INTST SCR COLSC</t>
  </si>
  <si>
    <t>00812</t>
  </si>
  <si>
    <t>ENDOVENOUS RF 1ST VEIN</t>
  </si>
  <si>
    <t>HYPERBARIC OXYGEN THERAPY</t>
  </si>
  <si>
    <t>99183</t>
  </si>
  <si>
    <t>NEUROELTRD STIM POST TIBI</t>
  </si>
  <si>
    <t>64566</t>
  </si>
  <si>
    <t>ACCOM SEMI-PRVT 2 BED PSY</t>
  </si>
  <si>
    <t>REHAB/2 BED</t>
  </si>
  <si>
    <t>PSYCH TREATMENTS GEN THER</t>
  </si>
  <si>
    <t>ACCOM SEMI-PRVT DETOX/2BD</t>
  </si>
  <si>
    <t>PSYCH DIAG EVAL W/MED SRV</t>
  </si>
  <si>
    <t>PSYTX W PT 45 MINUTES</t>
  </si>
  <si>
    <t>ASSESS HLTH/BEHAVE INIT</t>
  </si>
  <si>
    <t>NRPSYC TST EVAL PHYS/QHP</t>
  </si>
  <si>
    <t>PSYTX W PT 60 MINUTES</t>
  </si>
  <si>
    <t>128</t>
  </si>
  <si>
    <t>900</t>
  </si>
  <si>
    <t>124</t>
  </si>
  <si>
    <t>PSYTX W PT W E/M 45 MIN</t>
  </si>
  <si>
    <t>BH/INTENS OP/PSYCH</t>
  </si>
  <si>
    <t>BHV ID ASSMT BY PHYS/QHP</t>
  </si>
  <si>
    <t>ALCOHOL AND/OR DRUG SERVI</t>
  </si>
  <si>
    <t>PSYCH DIAGNOSTIC EVALUATI</t>
  </si>
  <si>
    <t>SKILLS TRAIN AND DEV, 15</t>
  </si>
  <si>
    <t>H2014</t>
  </si>
  <si>
    <t>TCRANIAL MAGN STIM TX DEL</t>
  </si>
  <si>
    <t>PSYCL TST EVAL PHYS/QHP 1</t>
  </si>
  <si>
    <t>TCRAN MAGN STIM REDETEMIN</t>
  </si>
  <si>
    <t>BRIEF EMOTIONAL/BEHAV ASS</t>
  </si>
  <si>
    <t>MED NUTRITION INDIV SUBSE</t>
  </si>
  <si>
    <t>PSYSOC REHAB SVC, PER 15</t>
  </si>
  <si>
    <t>H2017</t>
  </si>
  <si>
    <t>THER BEHAV SVC, PER 15 MI</t>
  </si>
  <si>
    <t>H2019</t>
  </si>
  <si>
    <t>MULTIPLE FAMILY GROUP PSY</t>
  </si>
  <si>
    <t>HEP A/HEP B VACC ADULT IM</t>
  </si>
  <si>
    <t>PSYCH DAY CARE</t>
  </si>
  <si>
    <t>DEVEL TST PHYS/QHP EA ADD</t>
  </si>
  <si>
    <t>PSYCHO TESTING BY PSYCH/P</t>
  </si>
  <si>
    <t>96101</t>
  </si>
  <si>
    <t>905</t>
  </si>
  <si>
    <t>DISPOSABLE SENSOR, CGM SY</t>
  </si>
  <si>
    <t>INFUS INSULIN PUMP NON NE</t>
  </si>
  <si>
    <t>DIAB SHOE FOR DENSITY INS</t>
  </si>
  <si>
    <t>A5500</t>
  </si>
  <si>
    <t>EXT AMB INFUSN PUMP INSUL</t>
  </si>
  <si>
    <t>EXT AMB INSULIN DELIVERY</t>
  </si>
  <si>
    <t>NEG PRESS WOUND THERAPY P</t>
  </si>
  <si>
    <t>MULTI DEN INSERT DIRECT F</t>
  </si>
  <si>
    <t>A5512</t>
  </si>
  <si>
    <t>AMBULATORY SURGICAL BOOT</t>
  </si>
  <si>
    <t>L3260</t>
  </si>
  <si>
    <t>ORTHO DVC REPAIR PER 15 M</t>
  </si>
  <si>
    <t>L4205</t>
  </si>
  <si>
    <t>BLOOD GLUCOSE/REAGENT STR</t>
  </si>
  <si>
    <t>REPAIR PROSTHESIS PER 15</t>
  </si>
  <si>
    <t>L7520</t>
  </si>
  <si>
    <t>WALKER FOLDING WHEELED W/</t>
  </si>
  <si>
    <t>E0143</t>
  </si>
  <si>
    <t>CRUTCH SUBSTITUTE</t>
  </si>
  <si>
    <t>E0118</t>
  </si>
  <si>
    <t>MULT DEN INSERT DIR CARV/</t>
  </si>
  <si>
    <t>A5514</t>
  </si>
  <si>
    <t>PNEUMA/VAC WALK BOOT PRE</t>
  </si>
  <si>
    <t>L4361</t>
  </si>
  <si>
    <t>HIT ANTIBIOTIC Q3H DIEM</t>
  </si>
  <si>
    <t>S9497</t>
  </si>
  <si>
    <t>MULTI DEN INSERT CUSTOM M</t>
  </si>
  <si>
    <t>A5513</t>
  </si>
  <si>
    <t>WALKER SEAT ATTACHMENT</t>
  </si>
  <si>
    <t>E0156</t>
  </si>
  <si>
    <t>EXTERNAL RECEIVER, CGM SY</t>
  </si>
  <si>
    <t>CONT AIRWAY PRESSURE DEVI</t>
  </si>
  <si>
    <t>NASAL APPLICATION DEVICE</t>
  </si>
  <si>
    <t>A7034</t>
  </si>
  <si>
    <t>ELECTRIC BREAST PUMP</t>
  </si>
  <si>
    <t>E0603</t>
  </si>
  <si>
    <t>HOSP GRADE ELEC BREAST PU</t>
  </si>
  <si>
    <t>E0604</t>
  </si>
  <si>
    <t>CRUTCH UNDERARM PAIR NO W</t>
  </si>
  <si>
    <t>E0114</t>
  </si>
  <si>
    <t>NEBULIZER WITH COMPRESSIO</t>
  </si>
  <si>
    <t>AUTOMATIC BP MONITOR, DIA</t>
  </si>
  <si>
    <t>A4670</t>
  </si>
  <si>
    <t>CANE ADJUST/FIXED WITH TI</t>
  </si>
  <si>
    <t>E0100</t>
  </si>
  <si>
    <t>CRANIAL REMOLDING ORTHOSI</t>
  </si>
  <si>
    <t>S1040</t>
  </si>
  <si>
    <t>CATH W/O BAG 2-WAY SILICO</t>
  </si>
  <si>
    <t>A4312</t>
  </si>
  <si>
    <t>NEBULIZER ADMINISTRATION</t>
  </si>
  <si>
    <t>A7003</t>
  </si>
  <si>
    <t>POS AIRWAY PRESSURE CPAP</t>
  </si>
  <si>
    <t>TRACHEAL SUCTION TUBE</t>
  </si>
  <si>
    <t>A4624</t>
  </si>
  <si>
    <t>CERV FLEX N/ADJ FOAM PRE</t>
  </si>
  <si>
    <t>L0120</t>
  </si>
  <si>
    <t>AFO SUPRAMALLEOLAR CUSTOM</t>
  </si>
  <si>
    <t>HIT DECLOTTING KIT</t>
  </si>
  <si>
    <t>S5517</t>
  </si>
  <si>
    <t>PWC GP 2 HD CAP CHAIR</t>
  </si>
  <si>
    <t>EF PED HYDROLYZED/AMINO A</t>
  </si>
  <si>
    <t>B4161</t>
  </si>
  <si>
    <t>OSTEOGEN ULTRASOUND STIML</t>
  </si>
  <si>
    <t>Carrier I</t>
  </si>
  <si>
    <t>ARTHRP KNE CONDYLE&amp;PLATU MEDIAL&amp;LAT COMPARTMENTS</t>
  </si>
  <si>
    <t>EXT REFERRAL REHAB</t>
  </si>
  <si>
    <t>DRG: 052, 056, 057, 949</t>
  </si>
  <si>
    <t>TRANSPLANT RELATED CARE</t>
  </si>
  <si>
    <t>DRG: 005, 405, 441, 846</t>
  </si>
  <si>
    <t>INITIAL HOSPITAL CARE/DAY 70 MINUTES</t>
  </si>
  <si>
    <t>OFFICE OUTPATIENT VISIT</t>
  </si>
  <si>
    <t>99201-99215</t>
  </si>
  <si>
    <t>REFERRAL RENAL OUTSIDE CARE.</t>
  </si>
  <si>
    <t>DRG: 698, 699</t>
  </si>
  <si>
    <t>DUP-SCAN ARTL FLO ABDL/PEL/SCROT&amp;/RPR ORGN COM</t>
  </si>
  <si>
    <t>LAM EXC ISPI LES OTH/THN NEO IDRL THORACIC</t>
  </si>
  <si>
    <t>STRTCTC IMPLTJ ELTRD CEREBRUM SEIZURE MONITORING</t>
  </si>
  <si>
    <t>.</t>
  </si>
  <si>
    <t>PSYSOC REHAB SVC, PER DIEM</t>
  </si>
  <si>
    <t>H2018</t>
  </si>
  <si>
    <t>REV CODE: 1001</t>
  </si>
  <si>
    <t>REFERRAL MENTAL HEALTH, RESIDENTIAL SERVICES</t>
  </si>
  <si>
    <t>REV CODES: 0116, 0126, 0136</t>
  </si>
  <si>
    <t>Room &amp; Board - Residential</t>
  </si>
  <si>
    <t>ANES TRANSURETHRAL RESECTION OF BLADDER TUMOR</t>
  </si>
  <si>
    <t>INITIAL HOSPITAL CARE/DAY 50 MINUTES</t>
  </si>
  <si>
    <t>H2013</t>
  </si>
  <si>
    <t>PSYCH HLTH FAC SVC, PER DIEM</t>
  </si>
  <si>
    <t>MH PARTIAL HOSP TX UNDER 24H</t>
  </si>
  <si>
    <t>A/D TX PROGRAM, PER DIEM</t>
  </si>
  <si>
    <t>REV CODE: 0124</t>
  </si>
  <si>
    <t>Room &amp; Board - Semi-private Two Beds</t>
  </si>
  <si>
    <t>PHYSICAL THERAPY EVALUATION</t>
  </si>
  <si>
    <t>97161-97164</t>
  </si>
  <si>
    <t>OUTPATIENT GI PROCEDURES</t>
  </si>
  <si>
    <t>45378-45398, 43235-43270, 45330-45350, 49495-49659</t>
  </si>
  <si>
    <t>REFERRAL ACUPUNCTURE</t>
  </si>
  <si>
    <t>97810-97814</t>
  </si>
  <si>
    <t>REFERRAL CHIROPRACTOR</t>
  </si>
  <si>
    <t>99840-99843</t>
  </si>
  <si>
    <t>MRI LEFT KNEE NO CONTRAST</t>
  </si>
  <si>
    <t>MEDICAL GENETICS COUNSELING EACH 30 MINUTES</t>
  </si>
  <si>
    <t>MRI LUMBAR SPINE NO CONTRAST</t>
  </si>
  <si>
    <t>MRI BRAIN WO/W CONTRAST</t>
  </si>
  <si>
    <t>MRI RIGHT SHOULDER NO CONTRAST</t>
  </si>
  <si>
    <t>MRI BRAIN NO CONTRAST</t>
  </si>
  <si>
    <t>REFERRAL HOME HEALTH CARE</t>
  </si>
  <si>
    <t>TX SPEECH LANG VOICE COMMJ &amp;/AUDITORY PROC IND</t>
  </si>
  <si>
    <t>ARTHRS KNEE W/MENISCECTOMY MED&amp;LAT W/SHAVING</t>
  </si>
  <si>
    <t>Hemodialysis procedure w/single evaluation</t>
  </si>
  <si>
    <t>OUTPATIENT CARDIAC REHAB W/CONT ECG MONITORING</t>
  </si>
  <si>
    <t>CT HEART NO CONTRAST QUANT EVAL CORONRY CALCIUM</t>
  </si>
  <si>
    <t>LAPAROSCOPY SURG CHOLECYSTECTOMY</t>
  </si>
  <si>
    <t>SLING OPERATION STRESS INCONTINENCE</t>
  </si>
  <si>
    <t>UNCLASSIFIED BIOLOGICS</t>
  </si>
  <si>
    <t>J3590</t>
  </si>
  <si>
    <t>CYSTO W/SIMPLE REMOVAL STONE &amp; STENT</t>
  </si>
  <si>
    <t>PSYCHOTHERAPY W/PATIENT 60 MINUTES</t>
  </si>
  <si>
    <t>ALCOHOL AND/OR DRUG SERVICES METHADONE ADMINISTRATION</t>
  </si>
  <si>
    <t>ADAPTIVE BEHAVIOR TX BY PROTOCOL TECH EA 15 MIN</t>
  </si>
  <si>
    <t>ALCOHOL AND/OR DRUG ASSESS</t>
  </si>
  <si>
    <t>H0001</t>
  </si>
  <si>
    <t>UNLISTED PSYCHIATRIC SERVICE/PROCEDURE</t>
  </si>
  <si>
    <t>FAMILY PSYCHOTHERAPY W/PATIENT PRESENT 50 MINS</t>
  </si>
  <si>
    <t>ADAPTIVE BEHAVIOR TX BY PROTOCOL FIRST 30 MIN</t>
  </si>
  <si>
    <t>0364T</t>
  </si>
  <si>
    <t>BEHAVIOR ID ASSESSMENT BY PHYS/QHP EA 15 MIN</t>
  </si>
  <si>
    <t>ADAPT BHV TX PRTCL MODIFICAJ PHYS/QHP EA 15 MIN</t>
  </si>
  <si>
    <t>BEHAVIORAL IDENTIFICATION ASSESSMENT</t>
  </si>
  <si>
    <t>0359T</t>
  </si>
  <si>
    <t>CONTINUOUS GLUCOSE MONITOR AND SUPPLIES</t>
  </si>
  <si>
    <t>K0553, K0554</t>
  </si>
  <si>
    <t>INFUSION PUMP</t>
  </si>
  <si>
    <t>E0784, A4230, A4232</t>
  </si>
  <si>
    <t>Ambulatory continuous glucose monitoring of interstitial tissue fluid via a subcutaneous</t>
  </si>
  <si>
    <t>SENSOR;INVSV DISP INTRSTL CONT GLU MON SYS 1U=1D</t>
  </si>
  <si>
    <t>TRANSPARENT FILM STERL 16 SQ IN OR LESS EA DRESS</t>
  </si>
  <si>
    <t>A6257</t>
  </si>
  <si>
    <t>WALKER FOLDING WHEELED W/O S</t>
  </si>
  <si>
    <t>BREAST PUMP HEAVY DUTY HOSP GRADE PISTON OP</t>
  </si>
  <si>
    <t>OXYGEN AND ACCESSORIES</t>
  </si>
  <si>
    <t>E1390, E1392</t>
  </si>
  <si>
    <t>THERAPUTIC SHOES AND ACCESSORIES</t>
  </si>
  <si>
    <t>A5500, A5501, A5512, A5513</t>
  </si>
  <si>
    <t>TENS DEVICE 4/MORE LEADS MULTI NERVE STIMULATION</t>
  </si>
  <si>
    <t>E0730</t>
  </si>
  <si>
    <t>KNEE ORTHOSES</t>
  </si>
  <si>
    <t>L1810, L1812, L1820, L1830, L1831, L1832, L1833, L1836, L1843, L1845, L1847, L1848, L1850, L1851, L1852, L1834, L1840, L1844, L1846, L1860</t>
  </si>
  <si>
    <t>STANDARD WHEELCHAIR</t>
  </si>
  <si>
    <t>K0001</t>
  </si>
  <si>
    <t>PHOTOTHERAPY LIGHT W/ PHOTOM</t>
  </si>
  <si>
    <t>E0202</t>
  </si>
  <si>
    <t>BREAST PROTHESES AND ACCESSORIES</t>
  </si>
  <si>
    <t>L8000, L8010, L8020, L8030, L8015</t>
  </si>
  <si>
    <t>ANKLE FOOT ORTHOSES</t>
  </si>
  <si>
    <t>L1900, L1902-L1990, L2106-L2116, L4350, L4360, L4361, L4386, L4387, L4631</t>
  </si>
  <si>
    <t>NEG PRESS WOUND THERAPY PUMP</t>
  </si>
  <si>
    <t>TRACTION EQP CERV FREESTAND STAND/FRME PNEUMATIC</t>
  </si>
  <si>
    <t>E0849</t>
  </si>
  <si>
    <t>HOSP BED SEMI-ELECTR W/ MATT</t>
  </si>
  <si>
    <t>E0260</t>
  </si>
  <si>
    <t>NON-ELEC OSCILLATORY PEP DVC</t>
  </si>
  <si>
    <t>E0484</t>
  </si>
  <si>
    <t>Carrier J</t>
  </si>
  <si>
    <t>Arthrodesis, posterior, for spinal deformity, with or without cast; 7 to 12 vertebral segments</t>
  </si>
  <si>
    <t>22802</t>
  </si>
  <si>
    <t>Revision of total knee arthroplasty, with or without allograft; 1 component</t>
  </si>
  <si>
    <t>27486</t>
  </si>
  <si>
    <t>Code 13</t>
  </si>
  <si>
    <t>Code 14</t>
  </si>
  <si>
    <t>Posterior segmental instrumentation (eg, pedicle fixation, dual rods with multiple hooks and sublaminar wires); 7 to 12 vertebral segments (List separately in addition to code for primary procedure)</t>
  </si>
  <si>
    <t>22843</t>
  </si>
  <si>
    <t>Code 15</t>
  </si>
  <si>
    <t>Re-evaluation of physical therapy established plan of care, requiring these components: An examination including a review of history and use of standardized tests and measures is required; and Revised plan of care using a standardized patient assessment instrument and/or measurable assessment of functional outcome Typically, 20 minutes are spent face-to-face with the patient and/or family.</t>
  </si>
  <si>
    <t>97164</t>
  </si>
  <si>
    <t>Arthroscopy, shoulder, surgical; debridement, extensive</t>
  </si>
  <si>
    <t>29823</t>
  </si>
  <si>
    <t>72158</t>
  </si>
  <si>
    <t>MRI of thoracic spine</t>
  </si>
  <si>
    <t>72146</t>
  </si>
  <si>
    <t>Arthroscopy, shoulder, surgical; with rotator cuff repair</t>
  </si>
  <si>
    <t>29827</t>
  </si>
  <si>
    <t>ECHO, transesophageal, heart, compl</t>
  </si>
  <si>
    <t>93312</t>
  </si>
  <si>
    <t>CT, soft tissue neck, wo contrast</t>
  </si>
  <si>
    <t>70490</t>
  </si>
  <si>
    <t>CTA, head, w/o cntrst flwd by cntrst</t>
  </si>
  <si>
    <t>70496</t>
  </si>
  <si>
    <t>Application of a modality to 1 or more areas; electrical stimulation (manual), each 15 minutes</t>
  </si>
  <si>
    <t>97032</t>
  </si>
  <si>
    <t>Unlisted modality (specify type and time if constant attendance)</t>
  </si>
  <si>
    <t>97039</t>
  </si>
  <si>
    <t>Injection(s), diagnostic or therapeutic agent, paravertebral facet (zygapophyseal) joint (or nerves innervating that joint) with image guidance (fluoroscopy or CT), cervical or thoracic; single level</t>
  </si>
  <si>
    <t>64490</t>
  </si>
  <si>
    <t>Stance phase only</t>
  </si>
  <si>
    <t>L5858</t>
  </si>
  <si>
    <t>Laparoscopy, surgical, repair, incisional hernia (includes mesh insertion, when performed); reducible</t>
  </si>
  <si>
    <t>49654</t>
  </si>
  <si>
    <t>Vascular embolization or occlusion, inclusive of all radiological supervision and interpretation, intraprocedural roadmapping, and imaging guidance necessary to complete the intervention; for tumors, organ ischemia, or infarction</t>
  </si>
  <si>
    <t>37243</t>
  </si>
  <si>
    <t>Endovenous ablation therapy of incompetent vein, extremity, inclusive of all imaging guidance and monitoring, percutaneous, radiofrequency; first vein treated</t>
  </si>
  <si>
    <t>Reduction mammaplasty</t>
  </si>
  <si>
    <t>Endometrial ablation, thermal, without hysteroscopic guidance</t>
  </si>
  <si>
    <t>58353</t>
  </si>
  <si>
    <t>Accessory for speech generating device, not otherwise classified</t>
  </si>
  <si>
    <t>E2599</t>
  </si>
  <si>
    <t>Carrier K</t>
  </si>
  <si>
    <t>EXTERNAL TRANSMITTER  CGM</t>
  </si>
  <si>
    <t>EXTERNAL RECEIVER  CGM SYS</t>
  </si>
  <si>
    <t/>
  </si>
  <si>
    <t>DISPOSABLE SENSOR  CGM SYS</t>
  </si>
  <si>
    <t>CONTINUOUS AIRWAY PRESSURE (CPAP) DEVICE</t>
  </si>
  <si>
    <t>OXY CNCNTRTR/1 DLVRY PORT/CPBLE OF DLVRNG 85%OR&gt;OXY CNCNTRTN</t>
  </si>
  <si>
    <t>E1390</t>
  </si>
  <si>
    <t>AMBULATORY INFUSION PUMP 1/MULTI CHAN PT WEARS</t>
  </si>
  <si>
    <t>E0781</t>
  </si>
  <si>
    <t>RSPRTRY DVCE/BI-LVL PRESS CPLTY/WOUT BCKP RATE FTRE/W NNINVSV INTRFC</t>
  </si>
  <si>
    <t>KO DOUBLE UPRIGHT PREFAB OTS</t>
  </si>
  <si>
    <t>L1852</t>
  </si>
  <si>
    <t>EXTERNAL AMBULATORY INFUSION PUMP, INSULIN</t>
  </si>
  <si>
    <t>PASSIVE MOTION EXERCISE DEVICE</t>
  </si>
  <si>
    <t>E0935</t>
  </si>
  <si>
    <t>NEG PRESSURE WOUND THERAPY ELECTRICAL PUMP, STATIONARY OR PORTABLE</t>
  </si>
  <si>
    <t>KO ADJ JNT POS R SUP PRE OTS</t>
  </si>
  <si>
    <t>L1833</t>
  </si>
  <si>
    <t>AFO MOLD TO PT MODEL PLASTIC</t>
  </si>
  <si>
    <t>L1940</t>
  </si>
  <si>
    <t>EXT AMB INSULIN DELIVERY SYS</t>
  </si>
  <si>
    <t>AFO PLASTIC MOLD TO PT MODEL W/ANKLE JOINT</t>
  </si>
  <si>
    <t>RSPRTRY DVCE/BI-LVL PRESS CPLTY/W BCKP RATE FTRE/W NNINVSV INTRFC</t>
  </si>
  <si>
    <t>HOME VENT TYPE USED NON-INVASV INTF</t>
  </si>
  <si>
    <t>KO-ADJUST KNEE JTS-POSITION ORTHOSIS-RIGID SUPP</t>
  </si>
  <si>
    <t>L1832</t>
  </si>
  <si>
    <t>AFO RIGD ANT TIBL TOT CARB FIBER/EQUL MATL PRFAB</t>
  </si>
  <si>
    <t>L1932</t>
  </si>
  <si>
    <t>ADD LOW EXT LACER MOLDED TO PT MODEL</t>
  </si>
  <si>
    <t>L2330</t>
  </si>
  <si>
    <t>ADDITION TO LOWER EXTREMITY, BELOW KNEE/ABOVE KNEE, CUSTOM FABR</t>
  </si>
  <si>
    <t>L5673</t>
  </si>
  <si>
    <t>MASTECTOMY BRA</t>
  </si>
  <si>
    <t>L8000</t>
  </si>
  <si>
    <t>HOSP BED TOTAL ELEC W/ANY RAILS W/MATTRESS</t>
  </si>
  <si>
    <t>E0265</t>
  </si>
  <si>
    <t>OFFICE/OUTPATIENT VISIT EST</t>
  </si>
  <si>
    <t>POLYSOM 6/&gt; YRS 4/&gt; PARAM</t>
  </si>
  <si>
    <t>POLYSOM 6/&gt;YRS CPAP 4/&gt; PARM</t>
  </si>
  <si>
    <t>DRUG TEST DEF 8-14 CLASSES</t>
  </si>
  <si>
    <t>G0481</t>
  </si>
  <si>
    <t>INJ FORAMEN EPIDURAL L/S</t>
  </si>
  <si>
    <t>SKILLED NURS/VISIT/PYELOTOMY AND PYELOSTOMY</t>
  </si>
  <si>
    <t>NJX DX/THER SBST INTRLMNR LMBR/SAC W/IMG GDN</t>
  </si>
  <si>
    <t>SEPTOPLASTY/SMR W/WO CARTIL SCORING/REPLAC W/GFT</t>
  </si>
  <si>
    <t>INJECTION,ONABOTULINUMTOXINA</t>
  </si>
  <si>
    <t>J0585</t>
  </si>
  <si>
    <t>INJECT SACROILIAC JOINT</t>
  </si>
  <si>
    <t>SKILLED NURS/VISIT                      /PYELOTOMY AND PYELOSTOMY</t>
  </si>
  <si>
    <t>HOME INFUS/SPCLTY DRUG ADMIN-VISIT</t>
  </si>
  <si>
    <t>LEUPROLIDE ACETATE FOR DEPOT SUSPENSION 7.5 MG</t>
  </si>
  <si>
    <t>J9217</t>
  </si>
  <si>
    <t>INJ FILGRASTIM G-CSF BIOSIM</t>
  </si>
  <si>
    <t>Q5101</t>
  </si>
  <si>
    <t>INJECTION PEMBROLIZUMAB 1 MG</t>
  </si>
  <si>
    <t>J9271</t>
  </si>
  <si>
    <t>GFT; EAR CARTILAGE AUTOGEN NOSE/EAR</t>
  </si>
  <si>
    <t>TRASTUZUMAB INJECTION</t>
  </si>
  <si>
    <t>J9355</t>
  </si>
  <si>
    <t>SKILLED NURS/VISIT                       /PYELOTOMY AND PYELOSTOMY</t>
  </si>
  <si>
    <t>ENDOVEN ABLAT TX INCMPETNT VEIN EXT LASR;1 VEIN</t>
  </si>
  <si>
    <t>DRUG TEST DEF 22+ CLASSES</t>
  </si>
  <si>
    <t>G0483</t>
  </si>
  <si>
    <t>ARTHROSCOPY KNEE SURG; DEBRID/SHAV ARTIC CARTIL</t>
  </si>
  <si>
    <t>KNEE ARTHROSCOPY/SURGERY</t>
  </si>
  <si>
    <t>SYNVISC OR SYNVISC-ONE</t>
  </si>
  <si>
    <t>J7325</t>
  </si>
  <si>
    <t>INJECTION INFLIXIMAB, 10 MG</t>
  </si>
  <si>
    <t>J1745</t>
  </si>
  <si>
    <t>SCOPE KNEE SURGICAL; W/LAT RELEASE</t>
  </si>
  <si>
    <t>MANIPULATION, ELBOW, UNDER ANESTHESIA</t>
  </si>
  <si>
    <t>PSYCL TSTG PR HR F2F TIME W/PT</t>
  </si>
  <si>
    <t>PSYTX PT&amp;/FAMILY 60 MINUTES</t>
  </si>
  <si>
    <t>MIC EX SPEC SPLEEN&amp;OF BN MARROW</t>
  </si>
  <si>
    <t>BEHAVIORAL HEALTH CNSL&amp;TX-15 MIN</t>
  </si>
  <si>
    <t>INTENSIVE OUTPT PSYCH SERV PER DIEM</t>
  </si>
  <si>
    <t>MENTAL HEALTH PART HOSP TX &lt; 24 HR</t>
  </si>
  <si>
    <t>INTENSIVE OUTPT SERVS-CHEM DEPENDENCY   /MIC EX SPEC SPLEEN &amp; BONE MARRW</t>
  </si>
  <si>
    <t>ELEC-CONVULS THERAP; SNGL SEIZURE</t>
  </si>
  <si>
    <t>AL &amp;/OR DRG SRV;GRP CNSLG-CLINICIAN</t>
  </si>
  <si>
    <t>H0005</t>
  </si>
  <si>
    <t>BEHAVIORAL HEALTH DAY TREATMENT, PER HOUR</t>
  </si>
  <si>
    <t>MICROSCOPIC EXAMINATION OF BLOOD</t>
  </si>
  <si>
    <t>IOP AL &amp;/OR DRG SRV-&gt;=3HRS DA/3DAWK</t>
  </si>
  <si>
    <t>TCRANIAL MAGN STIM TX DELI</t>
  </si>
  <si>
    <t>INITIAL HOSPITAL CARE</t>
  </si>
  <si>
    <t>ARTHROPLASTY ACETABULAR &amp; PROX FEM PROSTH REPLAC</t>
  </si>
  <si>
    <t>ARTHROPLASTY KNEE CONDYLE &amp; PLATEAU; MED &amp; LAT</t>
  </si>
  <si>
    <t>TOT ABD HYST W/WO REMOV TUBE(S) - OVARY(S)</t>
  </si>
  <si>
    <t>CHEMOTX ADMN TQ INIT PROLNG CHEMOTX NFUS PMP</t>
  </si>
  <si>
    <t>MONITOR CEREBRAL SEIZ-CABLE/RADIO-EEG-EA 24 HR</t>
  </si>
  <si>
    <t>THROMBOENDARTERECTOMY INCL PATCH GRAFT IF PERFCAROTID</t>
  </si>
  <si>
    <t>LAP; COLECT PART W/COLOPROCTOST</t>
  </si>
  <si>
    <t>LAPAROSCOPIC PARTIAL COLECTOMY</t>
  </si>
  <si>
    <t>REVIS TOT KNEE ARTHROPLAS; FEM &amp; WHOLE TIB COMP</t>
  </si>
  <si>
    <t>CLO ENTEROSTOMY LG/SM INTEST</t>
  </si>
  <si>
    <t>ARTHROPLASTY GH JT; TOT SHLDR HUMERAL REPLACE</t>
  </si>
  <si>
    <t>SCAN PROC CRANIAL INTRA</t>
  </si>
  <si>
    <t>METHOTREXATE SODIUM 50 MG</t>
  </si>
  <si>
    <t>J9260</t>
  </si>
  <si>
    <t>CLO ENTEROSTOMY; W/RESECT &amp; ANAST NOT COLORECTAL</t>
  </si>
  <si>
    <t>REPLACEMENT AORTIC VALVE OPN</t>
  </si>
  <si>
    <t>CPTR-ASST DIR MS PX</t>
  </si>
  <si>
    <t>LAP GASTR RSTRCIV PROC;GASTR BYPS&amp;SM INTST RECON</t>
  </si>
  <si>
    <t>REPR PRIM TORN LIGAMNT/CAPSULE KNEE; COLLATERAL</t>
  </si>
  <si>
    <t>PSTAY/2BED                              /EXC/DESTRUC LESION IRIS&amp;CILIARY</t>
  </si>
  <si>
    <t>Carrier L</t>
  </si>
  <si>
    <r>
      <t xml:space="preserve">1 </t>
    </r>
    <r>
      <rPr>
        <sz val="11"/>
        <color rgb="FFFF0000"/>
        <rFont val="Calibri"/>
        <family val="2"/>
        <scheme val="minor"/>
      </rPr>
      <t xml:space="preserve"> </t>
    </r>
    <r>
      <rPr>
        <i/>
        <sz val="8"/>
        <rFont val="Calibri"/>
        <family val="2"/>
        <scheme val="minor"/>
      </rPr>
      <t>(1 denied 1 OT)</t>
    </r>
  </si>
  <si>
    <t>no more to report</t>
  </si>
  <si>
    <t>J2182</t>
  </si>
  <si>
    <r>
      <t xml:space="preserve"> 6  </t>
    </r>
    <r>
      <rPr>
        <i/>
        <sz val="8"/>
        <rFont val="Calibri"/>
        <family val="2"/>
        <scheme val="minor"/>
      </rPr>
      <t>(1 denial 1 appeal 1OT)</t>
    </r>
  </si>
  <si>
    <r>
      <t xml:space="preserve">10  </t>
    </r>
    <r>
      <rPr>
        <i/>
        <sz val="8"/>
        <rFont val="Calibri"/>
        <family val="2"/>
        <scheme val="minor"/>
      </rPr>
      <t>(2 denials 1 appeal 1OT)</t>
    </r>
  </si>
  <si>
    <r>
      <rPr>
        <sz val="11"/>
        <rFont val="Calibri"/>
        <family val="2"/>
        <scheme val="minor"/>
      </rPr>
      <t>81</t>
    </r>
    <r>
      <rPr>
        <sz val="11"/>
        <color rgb="FFFF0000"/>
        <rFont val="Calibri"/>
        <family val="2"/>
        <scheme val="minor"/>
      </rPr>
      <t xml:space="preserve"> </t>
    </r>
    <r>
      <rPr>
        <i/>
        <sz val="8"/>
        <rFont val="Calibri"/>
        <family val="2"/>
        <scheme val="minor"/>
      </rPr>
      <t xml:space="preserve"> (39 denials 1 appeal 1OT)</t>
    </r>
  </si>
  <si>
    <t>SUD Inpatient Detox Adult</t>
  </si>
  <si>
    <t>MH Acute Inpatient Child</t>
  </si>
  <si>
    <t>no more to repot</t>
  </si>
  <si>
    <t>none to repot</t>
  </si>
  <si>
    <t>MH Partial Adult</t>
  </si>
  <si>
    <t>L0650</t>
  </si>
  <si>
    <t>L8470</t>
  </si>
  <si>
    <r>
      <t xml:space="preserve">4 </t>
    </r>
    <r>
      <rPr>
        <i/>
        <sz val="8"/>
        <rFont val="Calibri"/>
        <family val="2"/>
        <scheme val="minor"/>
      </rPr>
      <t>(2 denials 2 OT)</t>
    </r>
  </si>
  <si>
    <r>
      <rPr>
        <sz val="11"/>
        <color rgb="FFFF0000"/>
        <rFont val="Calibri"/>
        <family val="2"/>
        <scheme val="minor"/>
      </rPr>
      <t>AG=143.5 2 PA-</t>
    </r>
    <r>
      <rPr>
        <sz val="11"/>
        <color theme="1"/>
        <rFont val="Calibri"/>
        <family val="2"/>
        <scheme val="minor"/>
      </rPr>
      <t>77.1</t>
    </r>
  </si>
  <si>
    <t>Carrier M</t>
  </si>
  <si>
    <t>L8680</t>
  </si>
  <si>
    <t>E2607</t>
  </si>
  <si>
    <t>L1960</t>
  </si>
  <si>
    <t>L2755</t>
  </si>
  <si>
    <t>E2611</t>
  </si>
  <si>
    <t>K0003</t>
  </si>
  <si>
    <t>E0986</t>
  </si>
  <si>
    <t>E0973</t>
  </si>
  <si>
    <t>K0005</t>
  </si>
  <si>
    <t>E2620</t>
  </si>
  <si>
    <t>Carrier N</t>
  </si>
  <si>
    <t>TOTAL HIP ARTHROPLASTY</t>
  </si>
  <si>
    <t>COLONOSCOPY W/LESION REMO</t>
  </si>
  <si>
    <t>CESAREAN DELIVERY</t>
  </si>
  <si>
    <t>L HRT ARTERY/VENTRICLE AN</t>
  </si>
  <si>
    <t>HOSPICE ROUTINE HOME CARE</t>
  </si>
  <si>
    <t>NJX INTERLAMINAR CRV/THRC</t>
  </si>
  <si>
    <t>CT THORAX W/O DYE</t>
  </si>
  <si>
    <t>TLH W/T/O 250 G OR LESS</t>
  </si>
  <si>
    <t>AFTER CATARACT LASER SURG</t>
  </si>
  <si>
    <t>INSERT VAD ARTERY ACCESS</t>
  </si>
  <si>
    <t>33990</t>
  </si>
  <si>
    <t>TRANSPLT AUTOL HCT/DONOR</t>
  </si>
  <si>
    <t>38241</t>
  </si>
  <si>
    <t>SP BONE AGRFT LOCAL ADD-O</t>
  </si>
  <si>
    <t>20936</t>
  </si>
  <si>
    <t>SP BONE ALGRFT MORSEL ADD</t>
  </si>
  <si>
    <t>LUMBAR SPINE FUSION COMBI</t>
  </si>
  <si>
    <t>120</t>
  </si>
  <si>
    <t>MRI LUMBAR SPINE W/O DYE</t>
  </si>
  <si>
    <t>MRI BRAIN STEM W/O &amp; W/DY</t>
  </si>
  <si>
    <t>MRI JOINT UPR EXTREM W/O</t>
  </si>
  <si>
    <t>CHIROPRACT MANJ 3-4 REGIO</t>
  </si>
  <si>
    <t>CT THORAX W/DYE</t>
  </si>
  <si>
    <t>MRI NECK SPINE W/O DYE</t>
  </si>
  <si>
    <t>SURGICAL PATHOLOGY</t>
  </si>
  <si>
    <t>CT LOWER EXTREMITY W/O DY</t>
  </si>
  <si>
    <t>MOHS 1 STAGE H/N/HF/G</t>
  </si>
  <si>
    <t>MRI PELVIS W/O DYE</t>
  </si>
  <si>
    <t>MRI JOINT OF LWR EXTR W/D</t>
  </si>
  <si>
    <t>PRVNTV CNSLG, IND</t>
  </si>
  <si>
    <t>CT NECK SPINE W/O DYE</t>
  </si>
  <si>
    <t>RMVL DEVITAL TIS 20 CM/&lt;</t>
  </si>
  <si>
    <t>LAP SLEEVE GASTRECTOMY</t>
  </si>
  <si>
    <t>43775</t>
  </si>
  <si>
    <t>REVISION OF EYELID</t>
  </si>
  <si>
    <t>67950</t>
  </si>
  <si>
    <t>99205</t>
  </si>
  <si>
    <t>TRURL DSTRJ PRST8 TISS RF</t>
  </si>
  <si>
    <t>53854</t>
  </si>
  <si>
    <t>PERQ VERTEBRAL AUGMENTATI</t>
  </si>
  <si>
    <t>22513</t>
  </si>
  <si>
    <t>CGN CROSS-LINK CRN MED SE</t>
  </si>
  <si>
    <t>0402T</t>
  </si>
  <si>
    <t>REVISION OF UPPER EYELID</t>
  </si>
  <si>
    <t>INTERVENE HLTH/BEHAVE IND</t>
  </si>
  <si>
    <t>PSYTX W PT W E/M 30 MIN</t>
  </si>
  <si>
    <t>PSYTX W PT 30 MINUTES</t>
  </si>
  <si>
    <t>ADAPTIVE BEHAVIOR TX BY T</t>
  </si>
  <si>
    <t>BHV ID SUPRT ASSMT BY 1 T</t>
  </si>
  <si>
    <t>NEUROPSYCH TST BY PSYCH/P</t>
  </si>
  <si>
    <t>ALGINATE DRESSING &lt;=16 SQ</t>
  </si>
  <si>
    <t>A6196</t>
  </si>
  <si>
    <t>DIABETIC DELUXE SHOE</t>
  </si>
  <si>
    <t>A5508</t>
  </si>
  <si>
    <t>EXTERNAL TRANSMITTER, CGM</t>
  </si>
  <si>
    <t>FOOT LONGITUD/METATARSAL</t>
  </si>
  <si>
    <t>L3020</t>
  </si>
  <si>
    <t>SHO INSERT W ARCH TOE FIL</t>
  </si>
  <si>
    <t>L5000</t>
  </si>
  <si>
    <t>STATIONARY LIQUID 02</t>
  </si>
  <si>
    <t>E0439</t>
  </si>
  <si>
    <t>HIT ANTIBIOTIC Q24H DIEM</t>
  </si>
  <si>
    <t>S9500</t>
  </si>
  <si>
    <t>G COMPRESSION STOCKING</t>
  </si>
  <si>
    <t>A6549</t>
  </si>
  <si>
    <t>HOSP BED SEMI-ELECTR W/ M</t>
  </si>
  <si>
    <t>BREAST PROSTHES W/O ADHES</t>
  </si>
  <si>
    <t>L8030</t>
  </si>
  <si>
    <t>LSO SC R ANT/POS PNL PRE</t>
  </si>
  <si>
    <t>HIT ANTIBIOTIC Q12H DIEM</t>
  </si>
  <si>
    <t>S9501</t>
  </si>
  <si>
    <t>WHFO W/O JOINTS PRE OTS</t>
  </si>
  <si>
    <t>L3809</t>
  </si>
  <si>
    <t>POWERED AIR MATTRESS OVER</t>
  </si>
  <si>
    <t>E0372</t>
  </si>
  <si>
    <t>GR34 SEALED LEADACID BATT</t>
  </si>
  <si>
    <t>FLD PED WC TLTNSPC W/O SE</t>
  </si>
  <si>
    <t>E1234</t>
  </si>
  <si>
    <t>CUSTOM FABRICATE W/C CUSH</t>
  </si>
  <si>
    <t>E2609</t>
  </si>
  <si>
    <t>EF INCOMPLETE/MODULAR</t>
  </si>
  <si>
    <t>B4155</t>
  </si>
  <si>
    <t>PWC GP3 STD MULT POW OPT</t>
  </si>
  <si>
    <t>UVL PNL 2 SQ FT OR LESS</t>
  </si>
  <si>
    <t>E0691</t>
  </si>
  <si>
    <t>ELEC STIM CANCER TREATMEN</t>
  </si>
  <si>
    <t>ULTRALIGHTWEIGHT WHEELCHA</t>
  </si>
  <si>
    <t>COMPRESSION STOCKING BK18</t>
  </si>
  <si>
    <t>A6530</t>
  </si>
  <si>
    <t>REPAIR/SVC DME NON-OXYGEN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</si>
</sst>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0"/>
    <numFmt numFmtId="166" formatCode="hh"/>
    <numFmt numFmtId="167" formatCode="[h]"/>
    <numFmt numFmtId="168" formatCode="#,##0.#####"/>
    <numFmt numFmtId="169" formatCode="0_);\(0\)"/>
  </numFmts>
  <fonts count="16">
    <font>
      <sz val="11"/>
      <color theme="1"/>
      <name val="Calibri"/>
      <family val="2"/>
      <scheme val="minor"/>
    </font>
    <font>
      <sz val="11"/>
      <color theme="1"/>
      <name val="Calibri"/>
      <family val="2"/>
      <scheme val="minor"/>
    </font>
    <font>
      <b/>
      <sz val="11"/>
      <color rgb="FFFF0000"/>
      <name val="Calibri"/>
      <family val="2"/>
      <scheme val="minor"/>
    </font>
    <font>
      <b/>
      <sz val="11"/>
      <color theme="1"/>
      <name val="Calibri"/>
      <family val="2"/>
      <scheme val="minor"/>
    </font>
    <font>
      <b/>
      <sz val="14"/>
      <color theme="1"/>
      <name val="Calibri"/>
      <family val="2"/>
      <scheme val="minor"/>
    </font>
    <font>
      <b/>
      <sz val="14"/>
      <name val="Calibri"/>
      <family val="2"/>
      <scheme val="minor"/>
    </font>
    <font>
      <sz val="11"/>
      <color rgb="FFFF0000"/>
      <name val="Calibri"/>
      <family val="2"/>
      <scheme val="minor"/>
    </font>
    <font>
      <b/>
      <sz val="16"/>
      <color theme="1"/>
      <name val="Calibri"/>
      <family val="2"/>
      <scheme val="minor"/>
    </font>
    <font>
      <sz val="11"/>
      <name val="Calibri"/>
      <family val="2"/>
      <scheme val="minor"/>
    </font>
    <font>
      <sz val="11"/>
      <color theme="1"/>
      <name val="Calibri"/>
      <family val="2"/>
    </font>
    <font>
      <sz val="9"/>
      <color rgb="FF000000"/>
      <name val="Andale WT"/>
      <family val="2"/>
    </font>
    <font>
      <sz val="9"/>
      <name val="Andale WT"/>
      <family val="2"/>
    </font>
    <font>
      <sz val="11"/>
      <color rgb="FF000000"/>
      <name val="Calibri"/>
      <family val="2"/>
      <scheme val="minor"/>
    </font>
    <font>
      <i/>
      <sz val="8"/>
      <name val="Calibri"/>
      <family val="2"/>
      <scheme val="minor"/>
    </font>
    <font>
      <strike/>
      <sz val="11"/>
      <color theme="1"/>
      <name val="Calibri"/>
      <family val="2"/>
      <scheme val="minor"/>
    </font>
    <font>
      <sz val="11"/>
      <color rgb="FF000000"/>
      <name val="Segoe UI"/>
      <family val="2"/>
    </font>
  </fonts>
  <fills count="8">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s>
  <borders count="7">
    <border>
      <left/>
      <right/>
      <top/>
      <bottom/>
      <diagonal/>
    </border>
    <border>
      <left/>
      <right/>
      <top/>
      <bottom style="thin">
        <color theme="4" tint="0.39997558519241921"/>
      </bottom>
      <diagonal/>
    </border>
    <border>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36">
    <xf numFmtId="0" fontId="0" fillId="0" borderId="0" xfId="0"/>
    <xf numFmtId="0" fontId="0" fillId="0" borderId="0" xfId="0" applyAlignment="1">
      <alignment wrapText="1"/>
    </xf>
    <xf numFmtId="0" fontId="0" fillId="0" borderId="0" xfId="0" applyAlignment="1">
      <alignment horizontal="center" wrapText="1"/>
    </xf>
    <xf numFmtId="9" fontId="0" fillId="0" borderId="0" xfId="1" applyFont="1" applyAlignment="1">
      <alignment horizontal="center" wrapText="1"/>
    </xf>
    <xf numFmtId="0" fontId="0" fillId="0" borderId="0" xfId="0" applyAlignment="1">
      <alignment horizontal="left" vertical="top" wrapText="1"/>
    </xf>
    <xf numFmtId="0" fontId="0" fillId="0" borderId="0" xfId="0" applyFill="1" applyAlignment="1">
      <alignment horizontal="left" vertical="top" wrapText="1"/>
    </xf>
    <xf numFmtId="164" fontId="0" fillId="0" borderId="0" xfId="1" applyNumberFormat="1" applyFont="1" applyAlignment="1">
      <alignment horizontal="left" vertical="top" wrapText="1"/>
    </xf>
    <xf numFmtId="165" fontId="0" fillId="0" borderId="0" xfId="0" applyNumberFormat="1" applyAlignment="1">
      <alignment horizontal="left" vertical="top" wrapText="1"/>
    </xf>
    <xf numFmtId="9" fontId="0" fillId="0" borderId="0" xfId="1" applyFont="1" applyAlignment="1">
      <alignment horizontal="left" vertical="top" wrapText="1"/>
    </xf>
    <xf numFmtId="2" fontId="0" fillId="0" borderId="0" xfId="0" applyNumberFormat="1" applyAlignment="1">
      <alignment horizontal="left" vertical="top" wrapText="1"/>
    </xf>
    <xf numFmtId="1" fontId="0" fillId="0" borderId="0" xfId="0" applyNumberFormat="1" applyAlignment="1">
      <alignment horizontal="left" vertical="top" wrapText="1"/>
    </xf>
    <xf numFmtId="0" fontId="2" fillId="0" borderId="0" xfId="0" applyFont="1" applyFill="1" applyAlignment="1">
      <alignment horizontal="left" vertical="top" wrapText="1"/>
    </xf>
    <xf numFmtId="164" fontId="0" fillId="0" borderId="0" xfId="1" applyNumberFormat="1" applyFont="1" applyAlignment="1">
      <alignment wrapText="1"/>
    </xf>
    <xf numFmtId="1" fontId="0" fillId="0" borderId="0" xfId="0" applyNumberFormat="1" applyAlignment="1">
      <alignment wrapText="1"/>
    </xf>
    <xf numFmtId="9" fontId="0" fillId="0" borderId="0" xfId="1" applyFont="1" applyAlignment="1">
      <alignment wrapText="1"/>
    </xf>
    <xf numFmtId="164" fontId="0" fillId="0" borderId="0" xfId="1" applyNumberFormat="1" applyFont="1" applyAlignment="1">
      <alignment horizontal="center" wrapText="1"/>
    </xf>
    <xf numFmtId="1" fontId="0" fillId="0" borderId="0" xfId="0" applyNumberFormat="1" applyAlignment="1">
      <alignment horizontal="center" wrapText="1"/>
    </xf>
    <xf numFmtId="0" fontId="0" fillId="0" borderId="0" xfId="0" applyFill="1" applyAlignment="1">
      <alignment wrapText="1"/>
    </xf>
    <xf numFmtId="0" fontId="2" fillId="0" borderId="0" xfId="0" applyFont="1" applyFill="1" applyAlignment="1">
      <alignment wrapText="1"/>
    </xf>
    <xf numFmtId="1" fontId="0" fillId="0" borderId="0" xfId="1" applyNumberFormat="1" applyFont="1" applyAlignment="1">
      <alignment horizontal="center" wrapText="1"/>
    </xf>
    <xf numFmtId="0" fontId="3" fillId="0" borderId="0" xfId="0" applyFont="1" applyFill="1" applyAlignment="1">
      <alignment horizontal="left" vertical="top" wrapText="1"/>
    </xf>
    <xf numFmtId="0" fontId="3" fillId="0" borderId="0" xfId="0" applyFont="1" applyFill="1" applyAlignment="1">
      <alignment wrapText="1"/>
    </xf>
    <xf numFmtId="0" fontId="0" fillId="0" borderId="1" xfId="0" applyFont="1" applyBorder="1" applyAlignment="1">
      <alignment horizontal="left" vertical="top" wrapText="1"/>
    </xf>
    <xf numFmtId="0" fontId="0" fillId="0" borderId="0" xfId="0" applyNumberFormat="1" applyAlignment="1">
      <alignment horizontal="left" vertical="top" wrapText="1"/>
    </xf>
    <xf numFmtId="10" fontId="0" fillId="0" borderId="0" xfId="1" applyNumberFormat="1" applyFont="1" applyAlignment="1">
      <alignment horizontal="left" vertical="top" wrapText="1"/>
    </xf>
    <xf numFmtId="0" fontId="0" fillId="0" borderId="0" xfId="0" applyFont="1" applyAlignment="1">
      <alignment horizontal="left" vertical="top" wrapText="1"/>
    </xf>
    <xf numFmtId="9" fontId="0" fillId="0" borderId="0" xfId="1" applyNumberFormat="1" applyFont="1" applyAlignment="1">
      <alignment horizontal="left" vertical="top" wrapText="1"/>
    </xf>
    <xf numFmtId="1" fontId="0" fillId="0" borderId="0" xfId="0" applyNumberFormat="1" applyFont="1" applyAlignment="1">
      <alignment horizontal="left" vertical="top" wrapText="1"/>
    </xf>
    <xf numFmtId="0" fontId="0" fillId="0" borderId="0" xfId="0" applyFont="1" applyAlignment="1">
      <alignment horizontal="center" wrapText="1"/>
    </xf>
    <xf numFmtId="0" fontId="0" fillId="0" borderId="0" xfId="0" applyFill="1"/>
    <xf numFmtId="0" fontId="8" fillId="0" borderId="0" xfId="0" applyFont="1" applyFill="1" applyAlignment="1">
      <alignment horizontal="center"/>
    </xf>
    <xf numFmtId="1" fontId="8" fillId="0" borderId="0" xfId="0" applyNumberFormat="1" applyFont="1" applyFill="1" applyAlignment="1">
      <alignment horizontal="center"/>
    </xf>
    <xf numFmtId="9" fontId="8" fillId="0" borderId="0" xfId="0" applyNumberFormat="1" applyFont="1" applyFill="1" applyAlignment="1">
      <alignment horizontal="center"/>
    </xf>
    <xf numFmtId="1" fontId="0" fillId="0" borderId="0" xfId="0" applyNumberFormat="1" applyAlignment="1">
      <alignment horizontal="center"/>
    </xf>
    <xf numFmtId="0" fontId="0" fillId="0" borderId="0" xfId="0" applyFill="1" applyAlignment="1">
      <alignment horizontal="center"/>
    </xf>
    <xf numFmtId="0" fontId="8" fillId="0" borderId="0" xfId="0" applyFont="1" applyFill="1"/>
    <xf numFmtId="0" fontId="0" fillId="0" borderId="0" xfId="0" applyNumberFormat="1" applyAlignment="1">
      <alignment horizontal="center"/>
    </xf>
    <xf numFmtId="0" fontId="0" fillId="0" borderId="0" xfId="0" applyAlignment="1">
      <alignment horizontal="center"/>
    </xf>
    <xf numFmtId="9" fontId="0" fillId="0" borderId="0" xfId="0" applyNumberFormat="1" applyAlignment="1">
      <alignment horizontal="center"/>
    </xf>
    <xf numFmtId="0" fontId="0" fillId="0" borderId="0" xfId="0" applyFont="1" applyFill="1" applyAlignment="1">
      <alignment horizontal="center"/>
    </xf>
    <xf numFmtId="9" fontId="0" fillId="0" borderId="0" xfId="0" applyNumberFormat="1" applyFont="1" applyFill="1" applyAlignment="1">
      <alignment horizontal="center"/>
    </xf>
    <xf numFmtId="0" fontId="0" fillId="0" borderId="0" xfId="0" applyFont="1" applyFill="1"/>
    <xf numFmtId="0" fontId="8" fillId="0" borderId="0" xfId="0" applyFont="1"/>
    <xf numFmtId="0" fontId="6" fillId="0" borderId="0" xfId="0" applyFont="1"/>
    <xf numFmtId="0" fontId="6" fillId="0" borderId="0" xfId="0" applyFont="1" applyAlignment="1">
      <alignment horizontal="center"/>
    </xf>
    <xf numFmtId="9" fontId="6" fillId="0" borderId="0" xfId="0" applyNumberFormat="1" applyFont="1" applyAlignment="1">
      <alignment horizontal="center"/>
    </xf>
    <xf numFmtId="1" fontId="0" fillId="0" borderId="0" xfId="0" applyNumberFormat="1" applyFont="1" applyFill="1" applyAlignment="1">
      <alignment horizontal="center"/>
    </xf>
    <xf numFmtId="0" fontId="6" fillId="0" borderId="0" xfId="0" applyFont="1" applyFill="1"/>
    <xf numFmtId="0" fontId="3" fillId="0" borderId="0" xfId="0" applyFont="1"/>
    <xf numFmtId="0" fontId="0" fillId="0" borderId="0" xfId="0" applyFont="1"/>
    <xf numFmtId="0" fontId="0" fillId="0" borderId="0" xfId="0" applyFont="1" applyAlignment="1">
      <alignment horizontal="center"/>
    </xf>
    <xf numFmtId="9" fontId="0" fillId="0" borderId="0" xfId="0" applyNumberFormat="1" applyFont="1" applyAlignment="1">
      <alignment horizontal="center"/>
    </xf>
    <xf numFmtId="1" fontId="0" fillId="0" borderId="0" xfId="0" applyNumberFormat="1" applyFont="1" applyAlignment="1">
      <alignment horizontal="center"/>
    </xf>
    <xf numFmtId="0" fontId="8" fillId="0" borderId="0" xfId="0" applyFont="1" applyAlignment="1">
      <alignment horizontal="center"/>
    </xf>
    <xf numFmtId="9" fontId="8" fillId="0" borderId="0" xfId="0" applyNumberFormat="1" applyFont="1" applyAlignment="1">
      <alignment horizontal="center"/>
    </xf>
    <xf numFmtId="10" fontId="0" fillId="0" borderId="0" xfId="0" applyNumberFormat="1" applyFont="1" applyFill="1" applyAlignment="1">
      <alignment horizontal="center"/>
    </xf>
    <xf numFmtId="0" fontId="0" fillId="0" borderId="0" xfId="0" applyFill="1" applyBorder="1"/>
    <xf numFmtId="0" fontId="0" fillId="0" borderId="0" xfId="0" applyFill="1" applyBorder="1" applyAlignment="1">
      <alignment horizontal="center"/>
    </xf>
    <xf numFmtId="10" fontId="0" fillId="0" borderId="0" xfId="0" applyNumberFormat="1" applyFill="1" applyBorder="1" applyAlignment="1">
      <alignment horizontal="center"/>
    </xf>
    <xf numFmtId="1" fontId="0" fillId="0" borderId="0" xfId="0" applyNumberFormat="1" applyFill="1" applyBorder="1" applyAlignment="1">
      <alignment horizontal="center"/>
    </xf>
    <xf numFmtId="0" fontId="6" fillId="0" borderId="0" xfId="0" applyFont="1" applyFill="1" applyBorder="1"/>
    <xf numFmtId="0" fontId="9" fillId="0" borderId="0" xfId="0" applyFont="1" applyFill="1" applyBorder="1" applyAlignment="1">
      <alignment horizontal="center" vertical="center"/>
    </xf>
    <xf numFmtId="0" fontId="0" fillId="0" borderId="0" xfId="0" applyBorder="1"/>
    <xf numFmtId="0" fontId="0" fillId="0" borderId="0" xfId="0" applyBorder="1" applyAlignment="1">
      <alignment horizontal="center"/>
    </xf>
    <xf numFmtId="0" fontId="6" fillId="0" borderId="0" xfId="0" applyFont="1" applyBorder="1"/>
    <xf numFmtId="10" fontId="0" fillId="0" borderId="0" xfId="0" applyNumberFormat="1" applyFill="1" applyAlignment="1">
      <alignment horizontal="center"/>
    </xf>
    <xf numFmtId="166" fontId="0" fillId="0" borderId="0" xfId="0" applyNumberFormat="1" applyAlignment="1">
      <alignment horizontal="center"/>
    </xf>
    <xf numFmtId="167" fontId="0" fillId="0" borderId="0" xfId="0" applyNumberFormat="1" applyAlignment="1">
      <alignment horizontal="center"/>
    </xf>
    <xf numFmtId="0" fontId="0" fillId="0" borderId="0" xfId="0" applyFont="1" applyFill="1" applyBorder="1"/>
    <xf numFmtId="0" fontId="0" fillId="0" borderId="0" xfId="0" applyFont="1" applyBorder="1"/>
    <xf numFmtId="0" fontId="9" fillId="0" borderId="0" xfId="0" applyFont="1" applyBorder="1" applyAlignment="1">
      <alignment horizontal="center" vertical="center"/>
    </xf>
    <xf numFmtId="10" fontId="0" fillId="0" borderId="0" xfId="0" applyNumberFormat="1" applyFont="1" applyFill="1" applyBorder="1" applyAlignment="1">
      <alignment horizontal="center"/>
    </xf>
    <xf numFmtId="1" fontId="0" fillId="0" borderId="0" xfId="0" applyNumberFormat="1" applyFont="1" applyFill="1" applyBorder="1" applyAlignment="1">
      <alignment horizontal="center"/>
    </xf>
    <xf numFmtId="0" fontId="0" fillId="0" borderId="0" xfId="0" applyFont="1" applyBorder="1" applyAlignment="1">
      <alignment horizontal="center"/>
    </xf>
    <xf numFmtId="9" fontId="0" fillId="0" borderId="0" xfId="1" applyFont="1" applyAlignment="1">
      <alignment horizontal="center"/>
    </xf>
    <xf numFmtId="0" fontId="0" fillId="0" borderId="0" xfId="0" applyFont="1" applyFill="1" applyBorder="1" applyAlignment="1">
      <alignment horizontal="center"/>
    </xf>
    <xf numFmtId="9" fontId="0" fillId="0" borderId="0" xfId="1" applyNumberFormat="1" applyFont="1" applyAlignment="1">
      <alignment horizontal="center"/>
    </xf>
    <xf numFmtId="0" fontId="8" fillId="0" borderId="0" xfId="0" applyFont="1" applyFill="1" applyBorder="1" applyAlignment="1">
      <alignment horizontal="center" vertical="top" wrapText="1"/>
    </xf>
    <xf numFmtId="1" fontId="10" fillId="3" borderId="0" xfId="0" applyNumberFormat="1" applyFont="1" applyFill="1" applyBorder="1" applyAlignment="1">
      <alignment horizontal="center" vertical="center" wrapText="1"/>
    </xf>
    <xf numFmtId="9" fontId="0" fillId="0" borderId="0" xfId="0" applyNumberFormat="1" applyAlignment="1" applyProtection="1">
      <alignment horizontal="center"/>
      <protection locked="0"/>
    </xf>
    <xf numFmtId="1" fontId="10" fillId="4" borderId="0" xfId="0" applyNumberFormat="1" applyFont="1" applyFill="1" applyBorder="1" applyAlignment="1">
      <alignment horizontal="center" vertical="center" wrapText="1"/>
    </xf>
    <xf numFmtId="0" fontId="8" fillId="3" borderId="0" xfId="0" applyFont="1" applyFill="1" applyBorder="1" applyAlignment="1">
      <alignment horizontal="center" vertical="top" wrapText="1"/>
    </xf>
    <xf numFmtId="0" fontId="11" fillId="0" borderId="0" xfId="0" applyFont="1" applyBorder="1" applyAlignment="1">
      <alignment horizontal="center" vertical="top" wrapText="1"/>
    </xf>
    <xf numFmtId="0" fontId="11" fillId="0" borderId="2" xfId="0" applyFont="1" applyBorder="1" applyAlignment="1">
      <alignment horizontal="center" vertical="top" wrapText="1"/>
    </xf>
    <xf numFmtId="3" fontId="10" fillId="3" borderId="0" xfId="0" applyNumberFormat="1" applyFont="1" applyFill="1" applyBorder="1" applyAlignment="1">
      <alignment horizontal="center" vertical="center" wrapText="1"/>
    </xf>
    <xf numFmtId="3" fontId="10" fillId="4" borderId="0" xfId="0" applyNumberFormat="1" applyFont="1" applyFill="1" applyBorder="1" applyAlignment="1">
      <alignment horizontal="center" vertical="center" wrapText="1"/>
    </xf>
    <xf numFmtId="0" fontId="8" fillId="4" borderId="0" xfId="0" applyFont="1" applyFill="1" applyBorder="1" applyAlignment="1">
      <alignment horizontal="center" vertical="top" wrapText="1"/>
    </xf>
    <xf numFmtId="0" fontId="12" fillId="3" borderId="0" xfId="0" applyFont="1" applyFill="1" applyBorder="1" applyAlignment="1">
      <alignment horizontal="center" vertical="top" wrapText="1"/>
    </xf>
    <xf numFmtId="4" fontId="10" fillId="0" borderId="0" xfId="0" applyNumberFormat="1" applyFont="1" applyFill="1" applyBorder="1" applyAlignment="1">
      <alignment horizontal="center" vertical="center" wrapText="1"/>
    </xf>
    <xf numFmtId="0" fontId="11" fillId="3" borderId="0" xfId="0" applyFont="1" applyFill="1" applyBorder="1" applyAlignment="1">
      <alignment horizontal="left" vertical="top" wrapText="1"/>
    </xf>
    <xf numFmtId="4" fontId="10" fillId="3" borderId="0" xfId="0" applyNumberFormat="1" applyFont="1" applyFill="1" applyBorder="1" applyAlignment="1">
      <alignment horizontal="center" vertical="center" wrapText="1"/>
    </xf>
    <xf numFmtId="0" fontId="8" fillId="0" borderId="0" xfId="0" applyFont="1" applyBorder="1" applyAlignment="1">
      <alignment horizontal="center" vertical="top" wrapText="1"/>
    </xf>
    <xf numFmtId="3" fontId="11" fillId="0" borderId="0" xfId="0" applyNumberFormat="1" applyFont="1" applyBorder="1" applyAlignment="1">
      <alignment horizontal="center" vertical="center" wrapText="1"/>
    </xf>
    <xf numFmtId="168" fontId="8" fillId="0" borderId="0" xfId="0" applyNumberFormat="1" applyFont="1" applyBorder="1" applyAlignment="1">
      <alignment horizontal="center" vertical="center" wrapText="1"/>
    </xf>
    <xf numFmtId="10" fontId="0" fillId="0" borderId="0" xfId="0" applyNumberFormat="1" applyAlignment="1">
      <alignment horizontal="center" wrapText="1"/>
    </xf>
    <xf numFmtId="0" fontId="0" fillId="0" borderId="0" xfId="0" applyAlignment="1">
      <alignment horizontal="center" vertical="center"/>
    </xf>
    <xf numFmtId="2" fontId="0" fillId="0" borderId="0" xfId="0" applyNumberFormat="1" applyFill="1" applyAlignment="1">
      <alignment horizontal="left" vertical="top" wrapText="1"/>
    </xf>
    <xf numFmtId="164" fontId="0" fillId="0" borderId="0" xfId="1" applyNumberFormat="1" applyFont="1" applyAlignment="1">
      <alignment horizontal="center"/>
    </xf>
    <xf numFmtId="2" fontId="0" fillId="0" borderId="0" xfId="0" applyNumberFormat="1" applyAlignment="1">
      <alignment horizontal="center"/>
    </xf>
    <xf numFmtId="164" fontId="0" fillId="0" borderId="0" xfId="1" applyNumberFormat="1" applyFont="1" applyFill="1" applyAlignment="1">
      <alignment horizontal="center"/>
    </xf>
    <xf numFmtId="2" fontId="0" fillId="0" borderId="0" xfId="0" applyNumberFormat="1" applyFill="1" applyAlignment="1">
      <alignment horizontal="center"/>
    </xf>
    <xf numFmtId="0" fontId="0" fillId="0" borderId="0" xfId="0" applyAlignment="1">
      <alignment horizontal="center" vertical="top" wrapText="1"/>
    </xf>
    <xf numFmtId="0" fontId="0" fillId="0" borderId="0" xfId="0" applyAlignment="1">
      <alignment vertical="top" wrapText="1"/>
    </xf>
    <xf numFmtId="164" fontId="0" fillId="0" borderId="0" xfId="1" applyNumberFormat="1" applyFont="1" applyAlignment="1">
      <alignment horizontal="center" vertical="top" wrapText="1"/>
    </xf>
    <xf numFmtId="2" fontId="0" fillId="0" borderId="0" xfId="0" applyNumberFormat="1" applyAlignment="1">
      <alignment horizontal="center" vertical="top" wrapText="1"/>
    </xf>
    <xf numFmtId="0" fontId="0" fillId="0" borderId="0" xfId="0" quotePrefix="1" applyAlignment="1">
      <alignment horizontal="left" vertical="top" wrapText="1"/>
    </xf>
    <xf numFmtId="0" fontId="0" fillId="0" borderId="0" xfId="0" quotePrefix="1" applyAlignment="1">
      <alignment horizontal="center" vertical="top" wrapText="1"/>
    </xf>
    <xf numFmtId="2" fontId="0" fillId="0" borderId="0" xfId="0" applyNumberFormat="1" applyFill="1" applyAlignment="1">
      <alignment horizontal="center" vertical="top" wrapText="1"/>
    </xf>
    <xf numFmtId="2" fontId="0" fillId="0" borderId="0" xfId="0" applyNumberFormat="1" applyAlignment="1">
      <alignment horizontal="center"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5" borderId="6" xfId="0" applyFill="1" applyBorder="1" applyAlignment="1">
      <alignment horizontal="left" vertical="top" wrapText="1"/>
    </xf>
    <xf numFmtId="49" fontId="0" fillId="0" borderId="6" xfId="0" applyNumberFormat="1" applyBorder="1" applyAlignment="1">
      <alignment horizontal="left" vertical="top" wrapText="1"/>
    </xf>
    <xf numFmtId="0" fontId="0" fillId="0" borderId="6" xfId="0" applyNumberFormat="1" applyBorder="1" applyAlignment="1">
      <alignment horizontal="left" vertical="top" wrapText="1"/>
    </xf>
    <xf numFmtId="9" fontId="0" fillId="0" borderId="6" xfId="1" applyFont="1" applyBorder="1" applyAlignment="1">
      <alignment horizontal="left" vertical="top" wrapText="1"/>
    </xf>
    <xf numFmtId="9" fontId="0" fillId="5" borderId="6" xfId="1" applyFont="1" applyFill="1" applyBorder="1" applyAlignment="1">
      <alignment horizontal="left" vertical="top" wrapText="1"/>
    </xf>
    <xf numFmtId="0" fontId="0" fillId="0" borderId="6" xfId="0" applyBorder="1" applyAlignment="1">
      <alignment horizontal="center" vertical="top" wrapText="1"/>
    </xf>
    <xf numFmtId="9" fontId="0" fillId="0" borderId="6" xfId="1" applyFont="1" applyBorder="1" applyAlignment="1">
      <alignment horizontal="center" vertical="top" wrapText="1"/>
    </xf>
    <xf numFmtId="0" fontId="0" fillId="0" borderId="6" xfId="0" applyBorder="1" applyAlignment="1">
      <alignment vertical="top" wrapText="1"/>
    </xf>
    <xf numFmtId="49" fontId="0" fillId="0" borderId="6" xfId="0" applyNumberFormat="1" applyBorder="1" applyAlignment="1">
      <alignment vertical="top" wrapText="1"/>
    </xf>
    <xf numFmtId="0" fontId="0" fillId="0" borderId="6" xfId="0" applyNumberFormat="1" applyBorder="1" applyAlignment="1">
      <alignment horizontal="center" vertical="top" wrapText="1"/>
    </xf>
    <xf numFmtId="49" fontId="0" fillId="0" borderId="6" xfId="0" applyNumberFormat="1" applyBorder="1" applyAlignment="1">
      <alignment horizontal="center" vertical="top" wrapText="1"/>
    </xf>
    <xf numFmtId="0" fontId="0" fillId="0" borderId="6" xfId="0" applyBorder="1"/>
    <xf numFmtId="0" fontId="0" fillId="0" borderId="6" xfId="0" applyBorder="1" applyAlignment="1">
      <alignment horizontal="center"/>
    </xf>
    <xf numFmtId="0" fontId="0" fillId="0" borderId="6" xfId="0" applyBorder="1" applyAlignment="1">
      <alignment horizontal="center" wrapText="1"/>
    </xf>
    <xf numFmtId="0" fontId="2" fillId="0" borderId="6" xfId="0" applyFont="1" applyBorder="1" applyAlignment="1">
      <alignment wrapText="1"/>
    </xf>
    <xf numFmtId="0" fontId="0" fillId="0" borderId="6" xfId="0" applyBorder="1" applyAlignment="1">
      <alignment wrapText="1"/>
    </xf>
    <xf numFmtId="49" fontId="0" fillId="6" borderId="6" xfId="0" applyNumberFormat="1" applyFill="1" applyBorder="1" applyAlignment="1">
      <alignment horizontal="left" vertical="top" wrapText="1"/>
    </xf>
    <xf numFmtId="0" fontId="0" fillId="6" borderId="6" xfId="0" applyNumberFormat="1" applyFill="1" applyBorder="1" applyAlignment="1">
      <alignment horizontal="left" vertical="top" wrapText="1"/>
    </xf>
    <xf numFmtId="9" fontId="0" fillId="6" borderId="6" xfId="1" applyFont="1" applyFill="1" applyBorder="1" applyAlignment="1">
      <alignment horizontal="left" vertical="top" wrapText="1"/>
    </xf>
    <xf numFmtId="0" fontId="0" fillId="6" borderId="6" xfId="0" applyFill="1" applyBorder="1" applyAlignment="1">
      <alignment horizontal="left" vertical="top" wrapText="1"/>
    </xf>
    <xf numFmtId="0" fontId="0" fillId="0" borderId="6" xfId="0" applyFill="1" applyBorder="1" applyAlignment="1">
      <alignment horizontal="left" vertical="top" wrapText="1"/>
    </xf>
    <xf numFmtId="0" fontId="0" fillId="7" borderId="6" xfId="0" applyFill="1" applyBorder="1" applyAlignment="1">
      <alignment horizontal="left" vertical="top" wrapText="1"/>
    </xf>
    <xf numFmtId="0" fontId="0" fillId="7" borderId="0" xfId="0" applyFill="1" applyAlignment="1">
      <alignment horizontal="left" vertical="top" wrapText="1"/>
    </xf>
    <xf numFmtId="164" fontId="0" fillId="0" borderId="0" xfId="1" applyNumberFormat="1" applyFont="1" applyAlignment="1">
      <alignment vertical="top" wrapText="1"/>
    </xf>
    <xf numFmtId="165" fontId="0" fillId="0" borderId="0" xfId="0" applyNumberFormat="1" applyAlignment="1">
      <alignment vertical="top" wrapText="1"/>
    </xf>
    <xf numFmtId="9" fontId="0" fillId="0" borderId="0" xfId="1" applyFont="1" applyAlignment="1">
      <alignment vertical="top" wrapText="1"/>
    </xf>
    <xf numFmtId="0" fontId="0" fillId="7" borderId="0" xfId="0" applyFill="1" applyAlignment="1">
      <alignment vertical="top" wrapText="1"/>
    </xf>
    <xf numFmtId="165" fontId="0" fillId="0" borderId="0" xfId="0" applyNumberFormat="1" applyAlignment="1">
      <alignment horizontal="center"/>
    </xf>
    <xf numFmtId="0" fontId="0" fillId="0" borderId="1" xfId="0" applyFont="1" applyBorder="1" applyAlignment="1">
      <alignment horizontal="center"/>
    </xf>
    <xf numFmtId="0" fontId="0" fillId="0" borderId="0" xfId="0" applyAlignment="1">
      <alignment horizontal="center" vertical="center" wrapText="1"/>
    </xf>
    <xf numFmtId="10" fontId="0" fillId="0" borderId="0" xfId="1" applyNumberFormat="1" applyFont="1" applyAlignment="1">
      <alignment horizontal="center"/>
    </xf>
    <xf numFmtId="0" fontId="2" fillId="0" borderId="0" xfId="0" applyFont="1" applyFill="1"/>
    <xf numFmtId="165" fontId="0" fillId="0" borderId="0" xfId="0" applyNumberFormat="1" applyAlignment="1">
      <alignment horizontal="center" wrapText="1"/>
    </xf>
    <xf numFmtId="0" fontId="0" fillId="0" borderId="1" xfId="0" applyFont="1" applyBorder="1" applyAlignment="1">
      <alignment horizontal="center" wrapText="1"/>
    </xf>
    <xf numFmtId="0" fontId="0" fillId="0" borderId="0" xfId="0" applyNumberFormat="1" applyAlignment="1">
      <alignment horizontal="center" wrapText="1"/>
    </xf>
    <xf numFmtId="0" fontId="0" fillId="7" borderId="0" xfId="0" applyFill="1" applyAlignment="1">
      <alignment wrapText="1"/>
    </xf>
    <xf numFmtId="1" fontId="0" fillId="0" borderId="0" xfId="1" applyNumberFormat="1" applyFont="1" applyAlignment="1">
      <alignment horizontal="left" vertical="top" wrapText="1"/>
    </xf>
    <xf numFmtId="2" fontId="0" fillId="0" borderId="0" xfId="0" applyNumberFormat="1"/>
    <xf numFmtId="9" fontId="0" fillId="0" borderId="0" xfId="0" applyNumberFormat="1" applyFill="1" applyAlignment="1">
      <alignment horizontal="center"/>
    </xf>
    <xf numFmtId="1" fontId="0" fillId="0" borderId="0" xfId="0" applyNumberFormat="1"/>
    <xf numFmtId="9" fontId="0" fillId="0" borderId="0" xfId="0" applyNumberFormat="1" applyAlignment="1">
      <alignment horizontal="center" wrapText="1"/>
    </xf>
    <xf numFmtId="0" fontId="0" fillId="0" borderId="0" xfId="0" applyAlignment="1"/>
    <xf numFmtId="9" fontId="0" fillId="0" borderId="0" xfId="1" applyFont="1" applyFill="1" applyAlignment="1">
      <alignment horizontal="center"/>
    </xf>
    <xf numFmtId="0" fontId="0" fillId="0" borderId="0" xfId="0" applyFill="1" applyAlignment="1">
      <alignment horizontal="center" wrapText="1"/>
    </xf>
    <xf numFmtId="9" fontId="0" fillId="0" borderId="0" xfId="1" applyNumberFormat="1" applyFont="1" applyFill="1" applyAlignment="1">
      <alignment horizontal="center"/>
    </xf>
    <xf numFmtId="1" fontId="0" fillId="0" borderId="0" xfId="0" applyNumberFormat="1" applyFill="1" applyAlignment="1">
      <alignment horizontal="center"/>
    </xf>
    <xf numFmtId="0" fontId="0" fillId="0" borderId="0" xfId="0" applyFill="1" applyAlignment="1">
      <alignment horizontal="center" vertical="top" wrapText="1"/>
    </xf>
    <xf numFmtId="9" fontId="0" fillId="0" borderId="0" xfId="1" applyFont="1" applyFill="1" applyAlignment="1">
      <alignment horizontal="center" wrapText="1"/>
    </xf>
    <xf numFmtId="9" fontId="0" fillId="0" borderId="0" xfId="1" applyNumberFormat="1" applyFont="1" applyAlignment="1">
      <alignment horizontal="center" vertical="center"/>
    </xf>
    <xf numFmtId="9" fontId="0" fillId="0" borderId="0" xfId="1" applyNumberFormat="1" applyFont="1" applyAlignment="1">
      <alignment horizontal="center" wrapText="1"/>
    </xf>
    <xf numFmtId="0" fontId="0" fillId="0" borderId="0" xfId="0" applyFill="1" applyBorder="1" applyAlignment="1">
      <alignment horizontal="left" vertical="top" wrapText="1"/>
    </xf>
    <xf numFmtId="1" fontId="0" fillId="0" borderId="0" xfId="0" applyNumberFormat="1" applyBorder="1" applyAlignment="1">
      <alignment horizontal="left" vertical="top" wrapText="1"/>
    </xf>
    <xf numFmtId="164" fontId="0" fillId="0" borderId="0" xfId="1" applyNumberFormat="1" applyFont="1" applyBorder="1" applyAlignment="1">
      <alignment horizontal="left" vertical="top" wrapText="1"/>
    </xf>
    <xf numFmtId="1" fontId="0" fillId="0" borderId="0" xfId="0" applyNumberFormat="1" applyFill="1" applyBorder="1" applyAlignment="1">
      <alignment horizontal="left" vertical="top" wrapText="1"/>
    </xf>
    <xf numFmtId="1" fontId="0" fillId="0" borderId="0" xfId="0" applyNumberFormat="1" applyFill="1" applyAlignment="1">
      <alignment horizontal="left" vertical="top" wrapText="1"/>
    </xf>
    <xf numFmtId="16" fontId="0" fillId="0" borderId="0" xfId="0" applyNumberFormat="1" applyAlignment="1">
      <alignment horizontal="left" vertical="top" wrapText="1"/>
    </xf>
    <xf numFmtId="0" fontId="0" fillId="0" borderId="0" xfId="0" applyFont="1" applyBorder="1" applyAlignment="1">
      <alignment horizontal="left" vertical="top" wrapText="1"/>
    </xf>
    <xf numFmtId="1" fontId="0" fillId="0" borderId="0" xfId="0" applyNumberFormat="1" applyFont="1" applyBorder="1" applyAlignment="1">
      <alignment horizontal="left" vertical="top" wrapText="1"/>
    </xf>
    <xf numFmtId="16" fontId="0" fillId="0" borderId="0" xfId="0" applyNumberFormat="1"/>
    <xf numFmtId="164" fontId="0" fillId="0" borderId="0" xfId="0" applyNumberFormat="1" applyAlignment="1">
      <alignment horizontal="left" vertical="top" wrapText="1"/>
    </xf>
    <xf numFmtId="3" fontId="0" fillId="0" borderId="0" xfId="0" applyNumberFormat="1" applyAlignment="1">
      <alignment horizontal="left" vertical="top" wrapText="1"/>
    </xf>
    <xf numFmtId="0" fontId="14" fillId="0" borderId="0" xfId="0" applyFont="1" applyAlignment="1">
      <alignment horizontal="left" vertical="top" wrapText="1"/>
    </xf>
    <xf numFmtId="0" fontId="14" fillId="0" borderId="0" xfId="0" applyFont="1" applyFill="1" applyAlignment="1">
      <alignment horizontal="left" vertical="top" wrapText="1"/>
    </xf>
    <xf numFmtId="9" fontId="0" fillId="0" borderId="0" xfId="1" applyFont="1"/>
    <xf numFmtId="0" fontId="0" fillId="0" borderId="0" xfId="0" applyAlignment="1">
      <alignment horizontal="right"/>
    </xf>
    <xf numFmtId="164" fontId="0" fillId="0" borderId="0" xfId="1" applyNumberFormat="1" applyFont="1"/>
    <xf numFmtId="164" fontId="0" fillId="0" borderId="0" xfId="0" applyNumberFormat="1" applyAlignment="1">
      <alignment horizontal="center" wrapText="1"/>
    </xf>
    <xf numFmtId="0" fontId="0" fillId="0" borderId="0" xfId="0" applyAlignment="1">
      <alignment horizontal="right" wrapText="1"/>
    </xf>
    <xf numFmtId="9" fontId="1" fillId="0" borderId="0" xfId="1" applyFont="1" applyAlignment="1">
      <alignment horizontal="left" vertical="top" wrapText="1"/>
    </xf>
    <xf numFmtId="0" fontId="0" fillId="0" borderId="0" xfId="0" applyNumberFormat="1" applyFont="1" applyAlignment="1">
      <alignment horizontal="left" vertical="top" wrapText="1"/>
    </xf>
    <xf numFmtId="0" fontId="0" fillId="0" borderId="0" xfId="1" applyNumberFormat="1" applyFont="1" applyAlignment="1">
      <alignment horizontal="left" vertical="top" wrapText="1"/>
    </xf>
    <xf numFmtId="9" fontId="0" fillId="0" borderId="0" xfId="0" applyNumberFormat="1" applyAlignment="1">
      <alignment horizontal="left" vertical="top" wrapText="1"/>
    </xf>
    <xf numFmtId="0" fontId="0" fillId="0" borderId="0" xfId="0" applyNumberFormat="1" applyFont="1" applyFill="1" applyAlignment="1">
      <alignment horizontal="left" vertical="top" wrapText="1"/>
    </xf>
    <xf numFmtId="0" fontId="0" fillId="0" borderId="0" xfId="0" applyFont="1" applyFill="1" applyAlignment="1">
      <alignment horizontal="left" vertical="top" wrapText="1"/>
    </xf>
    <xf numFmtId="9" fontId="0" fillId="0" borderId="0" xfId="0" applyNumberFormat="1" applyFont="1" applyFill="1" applyAlignment="1">
      <alignment horizontal="left" vertical="top" wrapText="1"/>
    </xf>
    <xf numFmtId="1" fontId="0" fillId="0" borderId="0" xfId="0" applyNumberFormat="1" applyFont="1" applyFill="1" applyAlignment="1">
      <alignment horizontal="left" vertical="top" wrapText="1"/>
    </xf>
    <xf numFmtId="169" fontId="0" fillId="0" borderId="0" xfId="0" applyNumberFormat="1" applyAlignment="1">
      <alignment horizontal="left" vertical="top" wrapText="1"/>
    </xf>
    <xf numFmtId="1" fontId="0" fillId="2" borderId="0" xfId="0" applyNumberFormat="1" applyFill="1" applyAlignment="1">
      <alignment horizontal="left" vertical="top" wrapText="1"/>
    </xf>
    <xf numFmtId="10" fontId="0" fillId="0" borderId="0" xfId="0" applyNumberFormat="1" applyAlignment="1">
      <alignment horizontal="left" vertical="top" wrapText="1"/>
    </xf>
    <xf numFmtId="0" fontId="8" fillId="0" borderId="0" xfId="0" applyFont="1" applyAlignment="1">
      <alignment horizontal="left" vertical="top" wrapText="1"/>
    </xf>
    <xf numFmtId="9" fontId="0" fillId="0" borderId="0" xfId="0" applyNumberFormat="1" applyFill="1" applyAlignment="1">
      <alignment horizontal="left" vertical="top" wrapText="1"/>
    </xf>
    <xf numFmtId="0" fontId="0" fillId="3" borderId="0" xfId="0" applyFill="1" applyAlignment="1">
      <alignment horizontal="left" vertical="top" wrapText="1"/>
    </xf>
    <xf numFmtId="9" fontId="0" fillId="0" borderId="0" xfId="0" applyNumberFormat="1" applyFont="1" applyAlignment="1">
      <alignment horizontal="left" vertical="top" wrapText="1"/>
    </xf>
    <xf numFmtId="10" fontId="0" fillId="0" borderId="0" xfId="0" applyNumberFormat="1" applyFont="1" applyAlignment="1">
      <alignment horizontal="left" vertical="top" wrapText="1"/>
    </xf>
    <xf numFmtId="10" fontId="0" fillId="0" borderId="0" xfId="0" applyNumberFormat="1" applyFont="1" applyBorder="1" applyAlignment="1">
      <alignment horizontal="left" vertical="top" wrapText="1"/>
    </xf>
    <xf numFmtId="10" fontId="0" fillId="0" borderId="0" xfId="0" applyNumberFormat="1" applyFont="1" applyFill="1" applyAlignment="1">
      <alignment horizontal="left" vertical="top" wrapText="1"/>
    </xf>
    <xf numFmtId="0" fontId="8" fillId="0" borderId="0" xfId="0" applyFont="1" applyFill="1" applyAlignment="1">
      <alignment horizontal="left" vertical="top" wrapText="1"/>
    </xf>
    <xf numFmtId="0" fontId="8" fillId="0" borderId="0" xfId="0" applyNumberFormat="1" applyFont="1" applyFill="1" applyAlignment="1">
      <alignment horizontal="left" vertical="top" wrapText="1"/>
    </xf>
    <xf numFmtId="9" fontId="8" fillId="0" borderId="0" xfId="0" applyNumberFormat="1" applyFont="1" applyFill="1" applyAlignment="1">
      <alignment horizontal="left" vertical="top" wrapText="1"/>
    </xf>
    <xf numFmtId="1" fontId="8" fillId="0" borderId="0" xfId="0" applyNumberFormat="1" applyFont="1" applyFill="1" applyAlignment="1">
      <alignment horizontal="left" vertical="top" wrapText="1"/>
    </xf>
    <xf numFmtId="0" fontId="6" fillId="0" borderId="0" xfId="0" applyFont="1" applyAlignment="1">
      <alignment horizontal="left" vertical="top" wrapText="1"/>
    </xf>
    <xf numFmtId="3" fontId="15" fillId="3" borderId="0" xfId="0" applyNumberFormat="1" applyFont="1" applyFill="1" applyBorder="1" applyAlignment="1">
      <alignment horizontal="center" vertical="center" wrapText="1"/>
    </xf>
    <xf numFmtId="0" fontId="12" fillId="4" borderId="0" xfId="0" applyFont="1" applyFill="1" applyBorder="1" applyAlignment="1">
      <alignment horizontal="center" vertical="top" wrapText="1"/>
    </xf>
    <xf numFmtId="3" fontId="15" fillId="4" borderId="0" xfId="0" applyNumberFormat="1" applyFont="1" applyFill="1" applyBorder="1" applyAlignment="1">
      <alignment horizontal="center" vertical="center" wrapText="1"/>
    </xf>
    <xf numFmtId="4" fontId="10" fillId="4" borderId="0" xfId="0" applyNumberFormat="1" applyFont="1" applyFill="1" applyBorder="1" applyAlignment="1">
      <alignment horizontal="center" vertical="center" wrapText="1"/>
    </xf>
    <xf numFmtId="0" fontId="12" fillId="0" borderId="0" xfId="0" applyFont="1" applyFill="1" applyBorder="1" applyAlignment="1">
      <alignment horizontal="center" vertical="top" wrapText="1"/>
    </xf>
    <xf numFmtId="3" fontId="15" fillId="0" borderId="0" xfId="0" applyNumberFormat="1" applyFont="1" applyFill="1" applyBorder="1" applyAlignment="1">
      <alignment horizontal="center" vertical="center" wrapText="1"/>
    </xf>
    <xf numFmtId="0" fontId="0" fillId="0" borderId="0" xfId="0" applyBorder="1" applyProtection="1">
      <protection locked="0"/>
    </xf>
    <xf numFmtId="3" fontId="10" fillId="0" borderId="0" xfId="0" applyNumberFormat="1" applyFont="1" applyFill="1" applyBorder="1" applyAlignment="1">
      <alignment horizontal="center" vertical="center" wrapText="1"/>
    </xf>
    <xf numFmtId="168" fontId="10" fillId="4" borderId="0" xfId="0" applyNumberFormat="1" applyFont="1" applyFill="1" applyBorder="1" applyAlignment="1">
      <alignment horizontal="center" vertical="center" wrapText="1"/>
    </xf>
    <xf numFmtId="1" fontId="12" fillId="3" borderId="0" xfId="0" applyNumberFormat="1" applyFont="1" applyFill="1" applyBorder="1" applyAlignment="1">
      <alignment horizontal="center" vertical="center" wrapText="1"/>
    </xf>
    <xf numFmtId="1" fontId="12" fillId="4" borderId="0" xfId="0" applyNumberFormat="1" applyFont="1" applyFill="1" applyBorder="1" applyAlignment="1">
      <alignment horizontal="center" vertical="center" wrapText="1"/>
    </xf>
    <xf numFmtId="1" fontId="8" fillId="0" borderId="0" xfId="0" applyNumberFormat="1" applyFont="1" applyAlignment="1">
      <alignment horizontal="center"/>
    </xf>
    <xf numFmtId="9" fontId="0" fillId="0" borderId="0" xfId="0" applyNumberFormat="1" applyFill="1" applyAlignment="1">
      <alignment horizontal="center" wrapText="1"/>
    </xf>
    <xf numFmtId="0" fontId="0" fillId="0" borderId="0" xfId="0" applyAlignment="1">
      <alignment horizontal="left"/>
    </xf>
    <xf numFmtId="3" fontId="0" fillId="0" borderId="0" xfId="0" applyNumberFormat="1" applyFill="1" applyAlignment="1">
      <alignment horizontal="left" vertical="top" wrapText="1"/>
    </xf>
    <xf numFmtId="10" fontId="0" fillId="0" borderId="0" xfId="1" applyNumberFormat="1" applyFont="1" applyFill="1" applyAlignment="1">
      <alignment horizontal="left" vertical="top" wrapText="1"/>
    </xf>
    <xf numFmtId="9" fontId="0" fillId="0" borderId="0" xfId="1" applyFont="1" applyFill="1" applyAlignment="1">
      <alignment horizontal="left" vertical="top" wrapText="1"/>
    </xf>
    <xf numFmtId="9" fontId="0" fillId="0" borderId="0" xfId="1" applyNumberFormat="1" applyFont="1" applyFill="1" applyAlignment="1">
      <alignment horizontal="left" vertical="top" wrapText="1"/>
    </xf>
    <xf numFmtId="164" fontId="0" fillId="0" borderId="0" xfId="0" applyNumberFormat="1" applyFill="1" applyAlignment="1">
      <alignment horizontal="left" vertical="top" wrapText="1"/>
    </xf>
    <xf numFmtId="3" fontId="0" fillId="0" borderId="0" xfId="2" applyNumberFormat="1" applyFont="1" applyFill="1" applyAlignment="1">
      <alignment horizontal="left" vertical="top" wrapText="1"/>
    </xf>
    <xf numFmtId="0" fontId="5" fillId="0" borderId="0" xfId="0" applyFont="1" applyAlignment="1">
      <alignment horizontal="center" vertical="center"/>
    </xf>
    <xf numFmtId="0" fontId="4" fillId="0" borderId="0" xfId="0" applyFont="1" applyAlignment="1">
      <alignment horizontal="center" vertical="top" wrapText="1"/>
    </xf>
    <xf numFmtId="0" fontId="4" fillId="0" borderId="0" xfId="0" applyFont="1" applyAlignment="1">
      <alignment horizontal="center" wrapText="1"/>
    </xf>
    <xf numFmtId="0" fontId="7"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Fill="1" applyAlignment="1">
      <alignment horizontal="center"/>
    </xf>
    <xf numFmtId="0" fontId="4" fillId="0" borderId="0" xfId="0" applyFont="1" applyFill="1" applyAlignment="1">
      <alignment horizontal="center" vertical="top" wrapText="1"/>
    </xf>
  </cellXfs>
  <cellStyles count="3">
    <cellStyle name="Comma" xfId="2" builtinId="3"/>
    <cellStyle name="Normal" xfId="0" builtinId="0"/>
    <cellStyle name="Percent" xfId="1" builtinId="5"/>
  </cellStyles>
  <dxfs count="2056">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numFmt numFmtId="13" formatCode="0%"/>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ont>
        <color rgb="FF9C0006"/>
      </font>
      <fill>
        <patternFill>
          <bgColor rgb="FFFFC7CE"/>
        </patternFill>
      </fill>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13" formatCode="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numFmt numFmtId="13" formatCode="0%"/>
      <fill>
        <patternFill patternType="none">
          <fgColor indexed="64"/>
          <bgColor auto="1"/>
        </patternFill>
      </fill>
      <alignment horizontal="left" vertical="top" textRotation="0" wrapText="1" indent="0" justifyLastLine="0" shrinkToFit="0" readingOrder="0"/>
    </dxf>
    <dxf>
      <numFmt numFmtId="3" formatCode="#,##0"/>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numFmt numFmtId="13" formatCode="0%"/>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4" formatCode="0.00%"/>
      <alignment horizontal="left" vertical="top" textRotation="0" wrapText="1" indent="0" justifyLastLine="0" shrinkToFit="0" readingOrder="0"/>
    </dxf>
    <dxf>
      <numFmt numFmtId="3" formatCode="#,##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numFmt numFmtId="14" formatCode="0.00%"/>
      <fill>
        <patternFill patternType="none">
          <fgColor indexed="64"/>
          <bgColor auto="1"/>
        </patternFill>
      </fill>
      <alignment horizontal="left" vertical="top" textRotation="0" wrapText="1" indent="0" justifyLastLine="0" shrinkToFit="0" readingOrder="0"/>
    </dxf>
    <dxf>
      <numFmt numFmtId="3" formatCode="#,##0"/>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alignment horizontal="center" vertical="bottom" textRotation="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numFmt numFmtId="2" formatCode="0.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3" formatCode="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font>
        <strike val="0"/>
        <outline val="0"/>
        <shadow val="0"/>
        <u val="none"/>
        <vertAlign val="baseline"/>
        <sz val="11"/>
        <name val="Calibri"/>
        <scheme val="minor"/>
      </font>
      <alignment horizontal="center" vertical="bottom" textRotation="0" wrapText="0" indent="0" justifyLastLine="0" shrinkToFit="0" readingOrder="0"/>
    </dxf>
    <dxf>
      <font>
        <strike val="0"/>
        <outline val="0"/>
        <shadow val="0"/>
        <u val="none"/>
        <vertAlign val="baseline"/>
        <sz val="11"/>
        <name val="Calibri"/>
        <scheme val="minor"/>
      </font>
      <numFmt numFmtId="1" formatCode="0"/>
      <alignment horizontal="center" vertical="bottom" textRotation="0" wrapText="0" indent="0" justifyLastLine="0" shrinkToFit="0" readingOrder="0"/>
    </dxf>
    <dxf>
      <font>
        <strike val="0"/>
        <outline val="0"/>
        <shadow val="0"/>
        <u val="none"/>
        <vertAlign val="baseline"/>
        <sz val="11"/>
        <name val="Calibri"/>
        <scheme val="minor"/>
      </font>
      <alignment horizontal="center" vertical="bottom" textRotation="0" wrapText="0" indent="0" justifyLastLine="0" shrinkToFit="0" readingOrder="0"/>
    </dxf>
    <dxf>
      <font>
        <strike val="0"/>
        <outline val="0"/>
        <shadow val="0"/>
        <u val="none"/>
        <vertAlign val="baseline"/>
        <sz val="11"/>
        <name val="Calibri"/>
        <scheme val="min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scheme val="minor"/>
      </font>
      <numFmt numFmtId="1" formatCode="0"/>
      <fill>
        <patternFill patternType="solid">
          <fgColor indexed="64"/>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solid">
          <fgColor indexed="64"/>
          <bgColor rgb="FFFFFFFF"/>
        </patternFill>
      </fill>
      <alignment horizontal="center" vertical="top" textRotation="0" wrapText="1" indent="0" justifyLastLine="0" shrinkToFit="0" readingOrder="0"/>
    </dxf>
    <dxf>
      <alignment horizontal="center" vertical="bottom" textRotation="0" wrapText="1" indent="0" justifyLastLine="0" shrinkToFit="0" readingOrder="0"/>
    </dxf>
    <dxf>
      <font>
        <strike val="0"/>
        <outline val="0"/>
        <shadow val="0"/>
        <u val="none"/>
        <vertAlign val="baseline"/>
        <sz val="11"/>
        <name val="Calibri"/>
        <scheme val="minor"/>
      </font>
      <alignment horizontal="center" vertical="bottom" textRotation="0" wrapText="0" indent="0" justifyLastLine="0" shrinkToFit="0" readingOrder="0"/>
    </dxf>
    <dxf>
      <font>
        <strike val="0"/>
        <outline val="0"/>
        <shadow val="0"/>
        <u val="none"/>
        <vertAlign val="baseline"/>
        <sz val="11"/>
        <name val="Calibri"/>
        <scheme val="minor"/>
      </font>
      <numFmt numFmtId="1" formatCode="0"/>
      <alignment horizontal="center" vertical="bottom" textRotation="0" wrapText="0" indent="0" justifyLastLine="0" shrinkToFit="0" readingOrder="0"/>
    </dxf>
    <dxf>
      <font>
        <strike val="0"/>
        <outline val="0"/>
        <shadow val="0"/>
        <u val="none"/>
        <vertAlign val="baseline"/>
        <sz val="11"/>
        <name val="Calibri"/>
        <scheme val="minor"/>
      </font>
      <alignment horizontal="center" vertical="bottom" textRotation="0" wrapText="0" indent="0" justifyLastLine="0" shrinkToFit="0" readingOrder="0"/>
    </dxf>
    <dxf>
      <font>
        <strike val="0"/>
        <outline val="0"/>
        <shadow val="0"/>
        <u val="none"/>
        <vertAlign val="baseline"/>
        <sz val="11"/>
        <name val="Calibri"/>
        <scheme val="min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scheme val="minor"/>
      </font>
      <numFmt numFmtId="1" formatCode="0"/>
      <fill>
        <patternFill patternType="solid">
          <fgColor indexed="64"/>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solid">
          <fgColor indexed="64"/>
          <bgColor rgb="FFFFFFFF"/>
        </patternFill>
      </fill>
      <alignment horizontal="center" vertical="top"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font>
        <b val="0"/>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3" formatCode="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3" formatCode="0%"/>
      <alignment horizontal="left" vertical="top" textRotation="0" wrapText="1" indent="0" justifyLastLine="0" shrinkToFit="0" readingOrder="0"/>
    </dxf>
    <dxf>
      <numFmt numFmtId="0" formatCode="Genera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font>
        <b val="0"/>
      </font>
      <alignment horizontal="left" vertical="top" textRotation="0" wrapText="1" indent="0" justifyLastLine="0" shrinkToFit="0" readingOrder="0"/>
    </dxf>
    <dxf>
      <numFmt numFmtId="0" formatCode="Genera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left" vertical="top" textRotation="0" wrapText="1" indent="0" justifyLastLine="0" shrinkToFit="0" readingOrder="0"/>
    </dxf>
    <dxf>
      <alignment horizontal="left" vertical="top" textRotation="0" wrapText="1" indent="0" justifyLastLine="0" shrinkToFit="0" readingOrder="0"/>
    </dxf>
    <dxf>
      <numFmt numFmtId="1" formatCode="0"/>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left" vertical="top" textRotation="0" wrapText="1" indent="0" justifyLastLine="0" shrinkToFit="0" readingOrder="0"/>
    </dxf>
    <dxf>
      <alignment horizontal="left" vertical="top" textRotation="0" wrapText="1" indent="0" justifyLastLine="0" shrinkToFit="0" readingOrder="0"/>
    </dxf>
    <dxf>
      <numFmt numFmtId="1" formatCode="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left" vertical="top" textRotation="0" wrapText="1" indent="0" justifyLastLine="0" shrinkToFit="0" readingOrder="0"/>
    </dxf>
    <dxf>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0" formatCode="Genera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center" vertical="bottom" textRotation="0" wrapText="1" indent="0" justifyLastLine="0" shrinkToFit="0" readingOrder="0"/>
    </dxf>
    <dxf>
      <numFmt numFmtId="164" formatCode="0.0%"/>
    </dxf>
    <dxf>
      <alignment horizontal="right" vertical="bottom" textRotation="0" wrapText="0" indent="0" justifyLastLine="0" shrinkToFit="0" readingOrder="0"/>
    </dxf>
    <dxf>
      <alignment horizontal="center" vertical="bottom" textRotation="0" wrapText="1" indent="0" justifyLastLine="0" shrinkToFit="0" readingOrder="0"/>
    </dxf>
    <dxf>
      <numFmt numFmtId="1" formatCode="0"/>
    </dxf>
    <dxf>
      <numFmt numFmtId="1" formatCode="0"/>
    </dxf>
    <dxf>
      <numFmt numFmtId="1" formatCode="0"/>
    </dxf>
    <dxf>
      <numFmt numFmtId="164" formatCode="0.0%"/>
    </dxf>
    <dxf>
      <alignment horizontal="right" vertical="bottom" textRotation="0" wrapText="0" indent="0" justifyLastLine="0" shrinkToFit="0" readingOrder="0"/>
    </dxf>
    <dxf>
      <alignment horizontal="center" vertical="bottom"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64" formatCode="0.0%"/>
      <alignment horizontal="left" vertical="top" textRotation="0" wrapText="1" indent="0" justifyLastLine="0" shrinkToFit="0" readingOrder="0"/>
    </dxf>
    <dxf>
      <numFmt numFmtId="1" formatCode="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64" formatCode="0.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 formatCode="0"/>
      <fill>
        <patternFill patternType="none">
          <fgColor indexed="64"/>
          <bgColor auto="1"/>
        </patternFill>
      </fill>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64" formatCode="0.0%"/>
      <alignment horizontal="left" vertical="top" textRotation="0" wrapText="1" indent="0" justifyLastLine="0" shrinkToFit="0" readingOrder="0"/>
    </dxf>
    <dxf>
      <numFmt numFmtId="1" formatCode="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 formatCode="0"/>
      <fill>
        <patternFill patternType="none">
          <fgColor indexed="64"/>
          <bgColor auto="1"/>
        </patternFill>
      </fill>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64" formatCode="0.0%"/>
      <alignment horizontal="left" vertical="top" textRotation="0" wrapText="1" indent="0" justifyLastLine="0" shrinkToFit="0" readingOrder="0"/>
    </dxf>
    <dxf>
      <numFmt numFmtId="1" formatCode="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center" textRotation="0" wrapText="0" indent="0" justifyLastLine="0" shrinkToFit="0" readingOrder="0"/>
    </dxf>
    <dxf>
      <numFmt numFmtId="13" formatCode="0%"/>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3" formatCode="0%"/>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1"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bottom" textRotation="0" wrapText="1"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bottom" textRotation="0" wrapText="1"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numFmt numFmtId="13" formatCode="0%"/>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bottom" textRotation="0" wrapText="1"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bottom" textRotation="0" wrapText="1"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bottom" textRotation="0" wrapText="1"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numFmt numFmtId="13" formatCode="0%"/>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alignment horizontal="center" vertical="bottom" textRotation="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bottom" textRotation="0" wrapText="1"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wrapText="1"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wrapText="1"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numFmt numFmtId="13" formatCode="0%"/>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wrapText="1"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wrapText="1"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wrapText="1"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numFmt numFmtId="13" formatCode="0%"/>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wrapText="1" indent="0" justifyLastLine="0" shrinkToFit="0" readingOrder="0"/>
    </dxf>
    <dxf>
      <numFmt numFmtId="2" formatCode="0.00"/>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1" indent="0" justifyLastLine="0" shrinkToFit="0" readingOrder="0"/>
    </dxf>
    <dxf>
      <numFmt numFmtId="2" formatCode="0.00"/>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1"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1"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general" vertical="bottom" textRotation="0" indent="0" justifyLastLine="0" shrinkToFit="0" readingOrder="0"/>
    </dxf>
    <dxf>
      <alignment horizontal="center" vertical="bottom" textRotation="0" wrapText="1"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general" vertical="bottom" textRotation="0" indent="0" justifyLastLine="0" shrinkToFit="0" readingOrder="0"/>
    </dxf>
    <dxf>
      <alignment horizontal="center" vertical="bottom" textRotation="0" wrapText="1"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general" vertical="bottom" textRotation="0" indent="0" justifyLastLine="0" shrinkToFit="0" readingOrder="0"/>
    </dxf>
    <dxf>
      <alignment horizontal="center" vertical="bottom"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alignment horizontal="center" vertical="bottom" textRotation="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1"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1"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65" formatCode="0.0"/>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numFmt numFmtId="1" formatCode="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65" formatCode="0.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numFmt numFmtId="165" formatCode="0.0"/>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font>
        <b val="0"/>
      </font>
      <alignment horizontal="center"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numFmt numFmtId="165" formatCode="0.0"/>
      <alignment horizontal="center" vertical="bottom" textRotation="0" wrapText="1" indent="0" justifyLastLine="0" shrinkToFit="0" readingOrder="0"/>
    </dxf>
    <dxf>
      <numFmt numFmtId="164" formatCode="0.0%"/>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65"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alignment horizontal="center" vertical="bottom" textRotation="0" wrapText="0" indent="0" justifyLastLine="0" shrinkToFit="0" readingOrder="0"/>
    </dxf>
    <dxf>
      <font>
        <b val="0"/>
      </font>
      <alignment horizontal="center" vertical="bottom" textRotation="0" wrapText="0"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65"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65" formatCode="0.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numFmt numFmtId="165"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numFmt numFmtId="165" formatCode="0.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164" formatCode="0.0%"/>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wrapText="1"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border outline="0">
        <left style="thin">
          <color indexed="64"/>
        </left>
      </border>
    </dxf>
    <dxf>
      <alignment horizontal="left" vertical="top" textRotation="0" wrapText="1" indent="0" justifyLastLine="0" shrinkToFit="0" readingOrder="0"/>
    </dxf>
    <dxf>
      <alignment horizontal="left" vertical="top" textRotation="0" wrapText="1" indent="0" justifyLastLine="0" shrinkToFit="0" readingOrder="0"/>
      <border outline="0">
        <right style="thin">
          <color indexed="64"/>
        </right>
      </border>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border outline="0">
        <left style="thin">
          <color indexed="64"/>
        </left>
      </border>
    </dxf>
    <dxf>
      <alignment horizontal="left" vertical="top" textRotation="0" wrapText="1" indent="0" justifyLastLine="0" shrinkToFit="0" readingOrder="0"/>
    </dxf>
    <dxf>
      <alignment horizontal="left" vertical="top" textRotation="0" wrapText="1" indent="0" justifyLastLine="0" shrinkToFit="0" readingOrder="0"/>
      <border outline="0">
        <right style="thin">
          <color indexed="64"/>
        </right>
      </border>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3" formatCode="0%"/>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alignment horizontal="left" vertical="top" textRotation="0" wrapText="1" indent="0" justifyLastLine="0" shrinkToFit="0" readingOrder="0"/>
    </dxf>
    <dxf>
      <alignment horizontal="left" vertical="top" textRotation="0" wrapText="1" indent="0" justifyLastLine="0" shrinkToFit="0" readingOrder="0"/>
      <border diagonalUp="0" diagonalDown="0" outline="0">
        <left style="thin">
          <color indexed="64"/>
        </left>
        <right style="thin">
          <color indexed="64"/>
        </right>
        <top/>
        <bottom/>
      </border>
    </dxf>
    <dxf>
      <alignment horizontal="center" vertical="bottom" textRotation="0" wrapText="1" indent="0" justifyLastLine="0" shrinkToFit="0" readingOrder="0"/>
    </dxf>
    <dxf>
      <alignment horizontal="center" vertical="bottom" textRotation="0" wrapText="1" indent="0" justifyLastLine="0" shrinkToFit="0" readingOrder="0"/>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border outline="0">
        <left style="thin">
          <color indexed="64"/>
        </left>
      </border>
    </dxf>
    <dxf>
      <alignment horizontal="center" vertical="top" textRotation="0" wrapText="1" indent="0" justifyLastLine="0" shrinkToFit="0" readingOrder="0"/>
    </dxf>
    <dxf>
      <alignment vertical="top" textRotation="0" wrapText="1" indent="0" justifyLastLine="0" shrinkToFit="0" readingOrder="0"/>
      <border outline="0">
        <right style="thin">
          <color indexed="64"/>
        </right>
      </border>
    </dxf>
    <dxf>
      <alignment horizontal="left" vertical="top" textRotation="0" wrapText="1" indent="0" justifyLastLine="0" shrinkToFit="0" readingOrder="0"/>
    </dxf>
    <dxf>
      <alignment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dxf>
    <dxf>
      <alignment vertical="top" textRotation="0" wrapText="1" indent="0" justifyLastLine="0" shrinkToFit="0" readingOrder="0"/>
      <border outline="0">
        <right style="thin">
          <color indexed="64"/>
        </right>
      </border>
    </dxf>
    <dxf>
      <alignment horizontal="left" vertical="top" textRotation="0" wrapText="1" indent="0" justifyLastLine="0" shrinkToFit="0" readingOrder="0"/>
    </dxf>
    <dxf>
      <alignment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3" formatCode="0%"/>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alignment horizontal="center" vertical="top" textRotation="0" wrapText="1" indent="0" justifyLastLine="0" shrinkToFit="0" readingOrder="0"/>
    </dxf>
    <dxf>
      <alignment horizontal="center" vertical="top" textRotation="0" wrapText="1" indent="0" justifyLastLine="0" shrinkToFit="0" readingOrder="0"/>
      <border diagonalUp="0" diagonalDown="0" outline="0">
        <left style="thin">
          <color indexed="64"/>
        </left>
        <right style="thin">
          <color indexed="64"/>
        </right>
        <top/>
        <bottom/>
      </border>
    </dxf>
    <dxf>
      <alignment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center" vertical="top" textRotation="0" wrapText="1" indent="0" justifyLastLine="0" shrinkToFit="0" readingOrder="0"/>
    </dxf>
    <dxf>
      <alignment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center" vertical="top" textRotation="0" wrapText="1" indent="0" justifyLastLine="0" shrinkToFit="0" readingOrder="0"/>
    </dxf>
    <dxf>
      <alignment vertical="top" textRotation="0" wrapText="1" indent="0" justifyLastLine="0" shrinkToFit="0" readingOrder="0"/>
      <border diagonalUp="0" diagonalDown="0" outline="0">
        <left style="thin">
          <color indexed="64"/>
        </left>
        <right/>
        <top style="thin">
          <color indexed="64"/>
        </top>
        <bottom style="thin">
          <color indexed="64"/>
        </bottom>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vertical="top" textRotation="0" wrapText="1" indent="0" justifyLastLine="0" shrinkToFit="0" readingOrder="0"/>
      <border diagonalUp="0" diagonalDown="0" outline="0">
        <left/>
        <right style="thin">
          <color indexed="64"/>
        </right>
        <top style="thin">
          <color indexed="64"/>
        </top>
        <bottom style="thin">
          <color indexed="64"/>
        </bottom>
      </border>
    </dxf>
    <dxf>
      <alignment vertical="top" textRotation="0" wrapText="1" indent="0" justifyLastLine="0" shrinkToFit="0" readingOrder="0"/>
    </dxf>
    <dxf>
      <alignment horizontal="center" vertical="top" textRotation="0" wrapText="1" indent="0" justifyLastLine="0" shrinkToFit="0" readingOrder="0"/>
      <border diagonalUp="0" diagonalDown="0" outline="0">
        <left style="thin">
          <color indexed="64"/>
        </left>
        <right style="thin">
          <color indexed="64"/>
        </right>
        <top/>
        <bottom/>
      </border>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numFmt numFmtId="30" formatCode="@"/>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3" formatCode="0%"/>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vertical="top" textRotation="0" wrapText="1" indent="0" justifyLastLine="0" shrinkToFit="0" readingOrder="0"/>
      <border diagonalUp="0" diagonalDown="0" outline="0">
        <left/>
        <right style="thin">
          <color indexed="64"/>
        </right>
        <top style="thin">
          <color indexed="64"/>
        </top>
        <bottom style="thin">
          <color indexed="64"/>
        </bottom>
      </border>
    </dxf>
    <dxf>
      <alignment vertical="top" textRotation="0" wrapText="1" indent="0" justifyLastLine="0" shrinkToFit="0" readingOrder="0"/>
    </dxf>
    <dxf>
      <alignment horizontal="center" vertical="top" textRotation="0" wrapText="1" indent="0" justifyLastLine="0" shrinkToFit="0" readingOrder="0"/>
      <border diagonalUp="0" diagonalDown="0" outline="0">
        <left style="thin">
          <color indexed="64"/>
        </left>
        <right style="thin">
          <color indexed="64"/>
        </right>
        <top/>
        <bottom/>
      </border>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solid">
          <fgColor indexed="64"/>
          <bgColor theme="0"/>
        </patternFill>
      </fil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30" formatCode="@"/>
      <fill>
        <patternFill patternType="solid">
          <fgColor indexed="64"/>
          <bgColor theme="0"/>
        </patternFill>
      </fil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3" formatCode="0%"/>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alignment horizontal="left" vertical="top" textRotation="0" wrapText="1" indent="0" justifyLastLine="0" shrinkToFit="0" readingOrder="0"/>
    </dxf>
    <dxf>
      <alignment horizontal="left" vertical="top" textRotation="0" wrapText="1" indent="0" justifyLastLine="0" shrinkToFit="0" readingOrder="0"/>
      <border diagonalUp="0" diagonalDown="0" outline="0">
        <left style="thin">
          <color indexed="64"/>
        </left>
        <right style="thin">
          <color indexed="64"/>
        </right>
        <top/>
        <bottom/>
      </border>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numFmt numFmtId="2" formatCode="0.00"/>
      <alignment horizontal="center" vertical="bottom" textRotation="0" wrapText="1" indent="0" justifyLastLine="0" shrinkToFit="0" readingOrder="0"/>
    </dxf>
    <dxf>
      <alignment horizontal="center" vertical="bottom" textRotation="0" wrapText="1" indent="0" justifyLastLine="0" shrinkToFit="0" readingOrder="0"/>
    </dxf>
    <dxf>
      <numFmt numFmtId="164" formatCode="0.0%"/>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numFmt numFmtId="2" formatCode="0.00"/>
      <alignment horizontal="center" vertical="bottom" textRotation="0" wrapText="1" indent="0" justifyLastLine="0" shrinkToFit="0" readingOrder="0"/>
    </dxf>
    <dxf>
      <numFmt numFmtId="2" formatCode="0.00"/>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wrapText="1" indent="0" justifyLastLine="0" shrinkToFit="0" readingOrder="0"/>
    </dxf>
    <dxf>
      <alignment horizontal="center" vertical="top" textRotation="0" wrapText="1" indent="0" justifyLastLine="0" shrinkToFit="0" readingOrder="0"/>
    </dxf>
    <dxf>
      <numFmt numFmtId="2" formatCode="0.00"/>
      <alignment horizontal="center" vertical="top" textRotation="0" wrapText="1" indent="0" justifyLastLine="0" shrinkToFit="0" readingOrder="0"/>
    </dxf>
    <dxf>
      <numFmt numFmtId="2" formatCode="0.00"/>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numFmt numFmtId="2" formatCode="0.00"/>
      <alignment horizontal="center" vertical="top" textRotation="0" wrapText="1" indent="0" justifyLastLine="0" shrinkToFit="0" readingOrder="0"/>
    </dxf>
    <dxf>
      <numFmt numFmtId="2" formatCode="0.00"/>
      <alignment horizontal="center" vertical="top" textRotation="0" wrapText="1" indent="0" justifyLastLine="0" shrinkToFit="0" readingOrder="0"/>
    </dxf>
    <dxf>
      <numFmt numFmtId="164" formatCode="0.0%"/>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numFmt numFmtId="2" formatCode="0.00"/>
      <alignment horizontal="center" vertical="top" textRotation="0" wrapText="1" indent="0" justifyLastLine="0" shrinkToFit="0" readingOrder="0"/>
    </dxf>
    <dxf>
      <numFmt numFmtId="2" formatCode="0.00"/>
      <alignment horizontal="center" vertical="top" textRotation="0" wrapText="1" indent="0" justifyLastLine="0" shrinkToFit="0" readingOrder="0"/>
    </dxf>
    <dxf>
      <numFmt numFmtId="164" formatCode="0.0%"/>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center" vertical="top" textRotation="0" wrapText="1"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wrapText="1" indent="0" justifyLastLine="0" shrinkToFit="0" readingOrder="0"/>
    </dxf>
    <dxf>
      <alignment horizontal="center" vertical="bottom" textRotation="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164" formatCode="0.0%"/>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wrapText="1"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2" formatCode="0.0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numFmt numFmtId="14" formatCode="0.00%"/>
      <alignment horizontal="center" vertical="bottom" textRotation="0" indent="0" justifyLastLine="0" shrinkToFit="0" readingOrder="0"/>
    </dxf>
    <dxf>
      <font>
        <b val="0"/>
        <i val="0"/>
        <strike val="0"/>
        <condense val="0"/>
        <extend val="0"/>
        <outline val="0"/>
        <shadow val="0"/>
        <u val="none"/>
        <vertAlign val="baseline"/>
        <sz val="9"/>
        <color auto="1"/>
        <name val="Andale WT"/>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center" vertical="top" textRotation="0" wrapText="1"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numFmt numFmtId="1" formatCode="0"/>
      <alignment horizontal="center" vertical="bottom" textRotation="0" indent="0" justifyLastLine="0" shrinkToFit="0" readingOrder="0"/>
    </dxf>
    <dxf>
      <alignment horizontal="center" vertical="bottom" textRotation="0" indent="0" justifyLastLine="0" shrinkToFit="0" readingOrder="0"/>
    </dxf>
    <dxf>
      <numFmt numFmtId="13" formatCode="0%"/>
      <alignment horizontal="center" vertical="bottom" textRotation="0" indent="0" justifyLastLine="0" shrinkToFit="0" readingOrder="0"/>
    </dxf>
    <dxf>
      <font>
        <b val="0"/>
        <i val="0"/>
        <strike val="0"/>
        <condense val="0"/>
        <extend val="0"/>
        <outline val="0"/>
        <shadow val="0"/>
        <u val="none"/>
        <vertAlign val="baseline"/>
        <sz val="9"/>
        <color auto="1"/>
        <name val="Andale WT"/>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center" vertical="top" textRotation="0" wrapText="1" indent="0" justifyLastLine="0" shrinkToFit="0" readingOrder="0"/>
    </dxf>
    <dxf>
      <alignment horizontal="center" vertical="bottom" textRotation="0" wrapText="1" indent="0" justifyLastLine="0" shrinkToFit="0" readingOrder="0"/>
    </dxf>
    <dxf>
      <alignment horizontal="center" vertical="bottom" textRotation="0" indent="0" justifyLastLine="0" shrinkToFit="0" readingOrder="0"/>
    </dxf>
    <dxf>
      <alignment horizontal="center" vertical="bottom" textRotation="0" wrapText="1" indent="0" justifyLastLine="0" shrinkToFit="0" readingOrder="0"/>
    </dxf>
    <dxf>
      <alignment horizontal="center" vertical="bottom" textRotation="0" indent="0" justifyLastLine="0" shrinkToFit="0" readingOrder="0"/>
    </dxf>
    <dxf>
      <font>
        <b val="0"/>
        <i val="0"/>
        <strike val="0"/>
        <condense val="0"/>
        <extend val="0"/>
        <outline val="0"/>
        <shadow val="0"/>
        <u val="none"/>
        <vertAlign val="baseline"/>
        <sz val="9"/>
        <color auto="1"/>
        <name val="Andale WT"/>
        <scheme val="none"/>
      </font>
      <alignment horizontal="left" vertical="top" textRotation="0" wrapText="1" indent="0" justifyLastLine="0" shrinkToFit="0" readingOrder="0"/>
      <border diagonalUp="0" diagonalDown="0">
        <left/>
        <right/>
        <top style="thin">
          <color rgb="FF000000"/>
        </top>
        <bottom style="thin">
          <color rgb="FF000000"/>
        </bottom>
        <vertical/>
        <horizontal/>
      </border>
    </dxf>
    <dxf>
      <alignment horizontal="center" vertical="bottom" textRotation="0" wrapText="1"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font>
        <sz val="9"/>
        <color auto="1"/>
        <name val="Andale WT"/>
        <scheme val="none"/>
      </font>
      <alignment horizontal="center" vertical="top" textRotation="0" wrapText="1" indent="0" justifyLastLine="0" shrinkToFit="0" readingOrder="0"/>
      <border diagonalUp="0" diagonalDown="0" outline="0">
        <left/>
        <right/>
        <top style="thin">
          <color rgb="FF000000"/>
        </top>
        <bottom style="thin">
          <color rgb="FF000000"/>
        </bottom>
      </border>
    </dxf>
    <dxf>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horizontal="center"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numFmt numFmtId="1" formatCode="0"/>
      <alignment horizontal="center" vertical="bottom" textRotation="0" wrapText="1" indent="0" justifyLastLine="0" shrinkToFit="0" readingOrder="0"/>
    </dxf>
    <dxf>
      <alignment horizontal="center"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horizontal="center"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numFmt numFmtId="1" formatCode="0"/>
      <alignment horizontal="center" vertical="bottom" textRotation="0" wrapText="1" indent="0" justifyLastLine="0" shrinkToFit="0" readingOrder="0"/>
    </dxf>
    <dxf>
      <numFmt numFmtId="164" formatCode="0.0%"/>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horizontal="center" vertical="bottom"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val="0"/>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font>
        <b val="0"/>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horizontal="center"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horizontal="center"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horizontal="center" vertical="bottom"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 formatCode="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numFmt numFmtId="2" formatCode="0.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numFmt numFmtId="165" formatCode="0.0"/>
      <alignment horizontal="left" vertical="top" textRotation="0" wrapText="1" indent="0" justifyLastLine="0" shrinkToFit="0" readingOrder="0"/>
    </dxf>
    <dxf>
      <numFmt numFmtId="164" formatCode="0.0%"/>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customXml" Target="../customXml/item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externalLink" Target="externalLinks/externalLink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9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616551\AppData\Local\Microsoft\Windows\INetCache\Content.Outlook\KBWRT94J\Copy%20of%20WA%20Pre-Au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 Outpatient MH-SUD"/>
      <sheetName val="Sheet7"/>
      <sheetName val="Sheet8"/>
      <sheetName val="Sheet9"/>
      <sheetName val="Sheet10"/>
      <sheetName val="Copy of WA Pre-Auth"/>
    </sheetNames>
    <sheetDataSet>
      <sheetData sheetId="0"/>
      <sheetData sheetId="1" refreshError="1"/>
      <sheetData sheetId="2" refreshError="1"/>
      <sheetData sheetId="3" refreshError="1"/>
      <sheetData sheetId="4" refreshError="1"/>
      <sheetData sheetId="5" refreshError="1"/>
    </sheetDataSet>
  </externalBook>
</externalLink>
</file>

<file path=xl/tables/table1.xml><?xml version="1.0" encoding="utf-8"?>
<table xmlns="http://schemas.openxmlformats.org/spreadsheetml/2006/main" id="40" name="Table163238442141" displayName="Table163238442141" ref="A2:H12" totalsRowShown="0" headerRowDxfId="2055" dataDxfId="2054">
  <autoFilter ref="A2:H12"/>
  <tableColumns count="8">
    <tableColumn id="1" name="Column1" dataDxfId="2053"/>
    <tableColumn id="8" name="Service Descriptor" dataDxfId="2052"/>
    <tableColumn id="2" name="Codes with the highest total number of prior authorization requests during the previous plan year" dataDxfId="2051"/>
    <tableColumn id="3" name="Total number of prior authorization requests for each code" dataDxfId="2050"/>
    <tableColumn id="4" name="Percentage of approved requests for each code" dataDxfId="2049" dataCellStyle="Percent"/>
    <tableColumn id="5" name="Average determination response time in hours for prior authorization requests - Standard Decisions" dataDxfId="2048"/>
    <tableColumn id="6" name="Average determination response time in hours for prior authorization requests - Expedited Decisions" dataDxfId="2047"/>
    <tableColumn id="7" name="Average determination response time in hours for prior authorization requests - Extenuating Circumstances Decisions" dataDxfId="2046"/>
  </tableColumns>
  <tableStyleInfo name="TableStyleLight1" showFirstColumn="0" showLastColumn="0" showRowStripes="1" showColumnStripes="0"/>
</table>
</file>

<file path=xl/tables/table10.xml><?xml version="1.0" encoding="utf-8"?>
<table xmlns="http://schemas.openxmlformats.org/spreadsheetml/2006/main" id="19" name="Table16323844214120" displayName="Table16323844214120" ref="A2:H12" totalsRowShown="0" headerRowDxfId="1965" dataDxfId="1964">
  <autoFilter ref="A2:H12"/>
  <tableColumns count="8">
    <tableColumn id="1" name="Column1" dataDxfId="1963"/>
    <tableColumn id="8" name="Service Descriptor" dataDxfId="1962"/>
    <tableColumn id="2" name="Codes with the highest total number of prior authorization requests during the previous plan year" dataDxfId="1961"/>
    <tableColumn id="3" name="Total number of prior authorization requests for each code" dataDxfId="1960"/>
    <tableColumn id="4" name="Percentage of_x000a_approved requests for each code" dataDxfId="1959" dataCellStyle="Percent"/>
    <tableColumn id="5" name="Average determination response time in hours for prior authorization requests - Standard Decisions" dataDxfId="1958"/>
    <tableColumn id="6" name="Average determination response time in hours for prior authorization requests - Expedited Decisions" dataDxfId="1957"/>
    <tableColumn id="7" name="Average determination response time in hours for prior authorization requests - Extenuating Circumstances Decisions" dataDxfId="1956"/>
  </tableColumns>
  <tableStyleInfo name="TableStyleLight1" showFirstColumn="0" showLastColumn="0" showRowStripes="1" showColumnStripes="0"/>
</table>
</file>

<file path=xl/tables/table100.xml><?xml version="1.0" encoding="utf-8"?>
<table xmlns="http://schemas.openxmlformats.org/spreadsheetml/2006/main" id="100" name="Table16323844214120101" displayName="Table16323844214120101" ref="A2:H12" totalsRowShown="0" headerRowDxfId="1232">
  <autoFilter ref="A2:H12"/>
  <sortState ref="A3:H12">
    <sortCondition descending="1" ref="D2:D11"/>
  </sortState>
  <tableColumns count="8">
    <tableColumn id="1" name="Column1"/>
    <tableColumn id="8" name="Service Descriptor"/>
    <tableColumn id="2" name="Codes with the highest total number of prior authorization requests during the previous plan year" dataDxfId="1231"/>
    <tableColumn id="3" name="Total number of prior authorization requests for each code" dataDxfId="1230"/>
    <tableColumn id="4" name="Percentage of_x000a_approved requests for each code" dataDxfId="1229" dataCellStyle="Percent"/>
    <tableColumn id="5" name="Average determination response time in hours for prior authorization requests - Standard Decisions" dataDxfId="1228"/>
    <tableColumn id="6" name="Average determination response time in hours for prior authorization requests - Expedited Decisions" dataDxfId="1227"/>
    <tableColumn id="7" name="Average determination response time in hours for prior authorization requests - Extenuating Circumstances Decisions" dataDxfId="1226"/>
  </tableColumns>
  <tableStyleInfo name="TableStyleLight1" showFirstColumn="0" showLastColumn="0" showRowStripes="1" showColumnStripes="0"/>
</table>
</file>

<file path=xl/tables/table101.xml><?xml version="1.0" encoding="utf-8"?>
<table xmlns="http://schemas.openxmlformats.org/spreadsheetml/2006/main" id="101" name="Table28333945244222102" displayName="Table28333945244222102" ref="A15:H25" totalsRowShown="0" headerRowDxfId="1225">
  <autoFilter ref="A15:H25"/>
  <tableColumns count="8">
    <tableColumn id="1" name="Column1"/>
    <tableColumn id="8" name="Service Descriptor"/>
    <tableColumn id="2" name="Codes with the highest percentage of approved prior authorization requests during the previous plan year" dataDxfId="1224"/>
    <tableColumn id="3" name="Total number of prior authorization requests for each code" dataDxfId="1223"/>
    <tableColumn id="4" name="Percentage of_x000a_approved requests for each code" dataDxfId="1222" dataCellStyle="Percent"/>
    <tableColumn id="5" name="Average determination response time in hours for prior authorization requests - Standard Decisions" dataDxfId="1221"/>
    <tableColumn id="6" name="Average determination response time in hours for prior authorization requests - Expedited Decisions" dataDxfId="1220"/>
    <tableColumn id="7" name="Average determination response time in hours for prior authorization requests - Extenuating Circumstances Decisions" dataDxfId="1219"/>
  </tableColumns>
  <tableStyleInfo name="TableStyleLight1" showFirstColumn="0" showLastColumn="0" showRowStripes="1" showColumnStripes="0"/>
</table>
</file>

<file path=xl/tables/table102.xml><?xml version="1.0" encoding="utf-8"?>
<table xmlns="http://schemas.openxmlformats.org/spreadsheetml/2006/main" id="102" name="Table334046254323103" displayName="Table334046254323103" ref="A28:H40" totalsRowShown="0" headerRowDxfId="1218">
  <autoFilter ref="A28:H40"/>
  <sortState ref="A29:H40">
    <sortCondition descending="1" ref="D28:D39"/>
  </sortState>
  <tableColumns count="8">
    <tableColumn id="1" name="Column1"/>
    <tableColumn id="8" name="Service Descriptor"/>
    <tableColumn id="2" name="Codes with the highest percentage of prior authorization requests that were initially denied and then subsequently approved on appeal"/>
    <tableColumn id="3" name="Total number of prior authorization requests for each code"/>
    <tableColumn id="4" name="Percentage of requests initially denied and then subsequently approved for each code"/>
    <tableColumn id="5" name="Average determination response time in hours for prior authorization requests - Standard Decisions"/>
    <tableColumn id="6" name="Average determination response time in hours for prior authorization requests - Expedite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103.xml><?xml version="1.0" encoding="utf-8"?>
<table xmlns="http://schemas.openxmlformats.org/spreadsheetml/2006/main" id="103" name="Table16323844214124104" displayName="Table16323844214124104" ref="A2:H12" totalsRowShown="0" headerRowDxfId="1217" dataDxfId="1216">
  <autoFilter ref="A2:H12"/>
  <tableColumns count="8">
    <tableColumn id="1" name="Column1" dataDxfId="1215"/>
    <tableColumn id="8" name="Service Descriptor" dataDxfId="1214"/>
    <tableColumn id="2" name="Codes with the highest total number of prior authorization requests during the previous plan year" dataDxfId="1213"/>
    <tableColumn id="3" name="Total number of prior authorization requests for each code" dataDxfId="1212"/>
    <tableColumn id="4" name="Percentage of_x000a_approved requests for each code" dataDxfId="1211" dataCellStyle="Percent"/>
    <tableColumn id="5" name="Average determination response time in hours for prior authorization requests - Standard Decisions" dataDxfId="1210"/>
    <tableColumn id="6" name="Average determination response time in hours for prior authorization requests - Expedited Decisions" dataDxfId="1209"/>
    <tableColumn id="7" name="Average determination response time in hours for prior authorization requests - Extenuating Circumstances Decisions" dataDxfId="1208"/>
  </tableColumns>
  <tableStyleInfo name="TableStyleLight1" showFirstColumn="0" showLastColumn="0" showRowStripes="1" showColumnStripes="0"/>
</table>
</file>

<file path=xl/tables/table104.xml><?xml version="1.0" encoding="utf-8"?>
<table xmlns="http://schemas.openxmlformats.org/spreadsheetml/2006/main" id="104" name="Table28333945244225105" displayName="Table28333945244225105" ref="A15:H25" totalsRowShown="0" headerRowDxfId="1207" dataDxfId="1206">
  <autoFilter ref="A15:H25"/>
  <sortState ref="A16:H25">
    <sortCondition descending="1" ref="D15:D24"/>
  </sortState>
  <tableColumns count="8">
    <tableColumn id="1" name="Column1" dataDxfId="1205"/>
    <tableColumn id="8" name="Service Descriptor" dataDxfId="1204"/>
    <tableColumn id="2" name="Codes with the highest percentage of approved prior authorization requests during the previous plan year" dataDxfId="1203"/>
    <tableColumn id="3" name="Total number of prior authorization requests for each code" dataDxfId="1202"/>
    <tableColumn id="4" name="Percentage of_x000a_approved requests for each code" dataDxfId="1201"/>
    <tableColumn id="5" name="Average determination response time in hours for prior authorization requests - Standard Decisions" dataDxfId="1200"/>
    <tableColumn id="6" name="Average determination response time in hours for prior authorization requests - Expedited Decisions" dataDxfId="1199"/>
    <tableColumn id="7" name="Average determination response time in hours for prior authorization requests - Extenuating Circumstances Decisions" dataDxfId="1198"/>
  </tableColumns>
  <tableStyleInfo name="TableStyleLight1" showFirstColumn="0" showLastColumn="0" showRowStripes="1" showColumnStripes="0"/>
</table>
</file>

<file path=xl/tables/table105.xml><?xml version="1.0" encoding="utf-8"?>
<table xmlns="http://schemas.openxmlformats.org/spreadsheetml/2006/main" id="105" name="Table334046254326106" displayName="Table334046254326106" ref="A28:H38" totalsRowShown="0" headerRowDxfId="1197" dataDxfId="1196">
  <autoFilter ref="A28:H38"/>
  <tableColumns count="8">
    <tableColumn id="1" name="Column1" dataDxfId="1195"/>
    <tableColumn id="8" name="Service Descriptor" dataDxfId="1194"/>
    <tableColumn id="2" name="Codes with the highest percentage of prior authorization requests that were initially denied and then subsequently approved on appeal" dataDxfId="1193"/>
    <tableColumn id="3" name="Total number of prior authorization requests for each code" dataDxfId="1192"/>
    <tableColumn id="4" name="Percentage of requests initially denied and then subsequently approved for each code" dataDxfId="1191"/>
    <tableColumn id="5" name="Average determination response time in hours for prior authorization requests - Expedited Decisions" dataDxfId="1190"/>
    <tableColumn id="6" name="Average determination response time in hours for prior authorization requests - Standard Decisions" dataDxfId="1189"/>
    <tableColumn id="7" name="Average determination response time in hours for prior authorization requests - Extenuating Circumstances Decisions" dataDxfId="1188"/>
  </tableColumns>
  <tableStyleInfo name="TableStyleLight1" showFirstColumn="0" showLastColumn="0" showRowStripes="1" showColumnStripes="0"/>
</table>
</file>

<file path=xl/tables/table106.xml><?xml version="1.0" encoding="utf-8"?>
<table xmlns="http://schemas.openxmlformats.org/spreadsheetml/2006/main" id="106" name="Table16323844214127107" displayName="Table16323844214127107" ref="A2:H12" totalsRowShown="0" headerRowDxfId="1187" dataDxfId="1186">
  <autoFilter ref="A2:H12"/>
  <sortState ref="A3:H12">
    <sortCondition descending="1" ref="D2:D11"/>
  </sortState>
  <tableColumns count="8">
    <tableColumn id="1" name="Column1" dataDxfId="1185"/>
    <tableColumn id="8" name="Service Descriptor" dataDxfId="1184"/>
    <tableColumn id="2" name="Codes with the highest total number of prior authorization requests during the previous plan year" dataDxfId="1183"/>
    <tableColumn id="3" name="Total number of prior authorization requests for each code" dataDxfId="1182"/>
    <tableColumn id="4" name="Percentage of_x000a_approved requests for each code" dataDxfId="1181" dataCellStyle="Percent"/>
    <tableColumn id="5" name="Average determination response time in hours for prior authorization requests - Standard Decisions" dataDxfId="1180"/>
    <tableColumn id="6" name="Average determination response time in hours for prior authorization requests - Expedited Decisions" dataDxfId="1179"/>
    <tableColumn id="7" name="Average determination response time in hours for prior authorization requests - Extenuating Circumstances Decisions" dataDxfId="1178"/>
  </tableColumns>
  <tableStyleInfo name="TableStyleLight1" showFirstColumn="0" showLastColumn="0" showRowStripes="1" showColumnStripes="0"/>
</table>
</file>

<file path=xl/tables/table107.xml><?xml version="1.0" encoding="utf-8"?>
<table xmlns="http://schemas.openxmlformats.org/spreadsheetml/2006/main" id="107" name="Table28333945244228108" displayName="Table28333945244228108" ref="A15:H25" totalsRowShown="0" headerRowDxfId="1177" dataDxfId="1176">
  <autoFilter ref="A15:H25"/>
  <tableColumns count="8">
    <tableColumn id="1" name="Column1" dataDxfId="1175"/>
    <tableColumn id="8" name="Service Descriptor" dataDxfId="1174"/>
    <tableColumn id="2" name="Codes with the highest percentage of approved prior authorization requests during the previous plan year" dataDxfId="1173"/>
    <tableColumn id="3" name="Total number of prior authorization requests for each code" dataDxfId="1172" dataCellStyle="Percent"/>
    <tableColumn id="4" name="Percentage of_x000a_approved requests for each code" dataDxfId="1171" dataCellStyle="Percent"/>
    <tableColumn id="5" name="Average determination response time in hours for prior authorization requests - Standard Decisions" dataDxfId="1170"/>
    <tableColumn id="6" name="Average determination response time in hours for prior authorization requests - Expedited Decisions" dataDxfId="1169"/>
    <tableColumn id="7" name="Average determination response time in hours for prior authorization requests - Extenuating Circumstances Decisions" dataDxfId="1168"/>
  </tableColumns>
  <tableStyleInfo name="TableStyleLight1" showFirstColumn="0" showLastColumn="0" showRowStripes="1" showColumnStripes="0"/>
</table>
</file>

<file path=xl/tables/table108.xml><?xml version="1.0" encoding="utf-8"?>
<table xmlns="http://schemas.openxmlformats.org/spreadsheetml/2006/main" id="108" name="Table334046254329109" displayName="Table334046254329109" ref="A28:H41" totalsRowShown="0" headerRowDxfId="1167" dataDxfId="1166">
  <autoFilter ref="A28:H41"/>
  <sortState ref="A29:H41">
    <sortCondition descending="1" ref="D28:D40"/>
  </sortState>
  <tableColumns count="8">
    <tableColumn id="1" name="Column1" dataDxfId="1165"/>
    <tableColumn id="8" name="Service Descriptor" dataDxfId="1164"/>
    <tableColumn id="2" name="Codes with the highest percentage of prior authorization requests that were initially denied and then subsequently approved on appeal" dataDxfId="1163"/>
    <tableColumn id="3" name="Total number of prior authorization requests for each code" dataDxfId="1162"/>
    <tableColumn id="4" name="Percentage of requests initially denied and then subsequently approved for each code" dataDxfId="1161"/>
    <tableColumn id="5" name="Average determination response time in hours for prior authorization requests - Standard Decisions" dataDxfId="1160"/>
    <tableColumn id="6" name="Average determination response time in hours for prior authorization requests - Expedited Decisions" dataDxfId="1159"/>
    <tableColumn id="7" name="Average determination response time in hours for prior authorization requests - Extenuating Circumstances Decisions" dataDxfId="1158"/>
  </tableColumns>
  <tableStyleInfo name="TableStyleLight1" showFirstColumn="0" showLastColumn="0" showRowStripes="1" showColumnStripes="0"/>
</table>
</file>

<file path=xl/tables/table109.xml><?xml version="1.0" encoding="utf-8"?>
<table xmlns="http://schemas.openxmlformats.org/spreadsheetml/2006/main" id="109" name="Table163238442141110" displayName="Table163238442141110" ref="A2:G12" totalsRowShown="0" headerRowDxfId="1157">
  <tableColumns count="7">
    <tableColumn id="1" name="Column1"/>
    <tableColumn id="2" name="Codes with the highest total number of prior authorization requests during the_x000a_previous plan year" dataDxfId="1156"/>
    <tableColumn id="3" name="Total number of prior authorization requests for each code" dataDxfId="1155"/>
    <tableColumn id="4" name="Percentage of_x000a_approved requests for each code" dataDxfId="1154" dataCellStyle="Percent"/>
    <tableColumn id="5" name="Average determination response time in hours for prior authorization requests - Expedited Decisions" dataDxfId="1153"/>
    <tableColumn id="6" name="Average determination response time in hours for prior authorization requests - Standard Decisions" dataDxfId="1152"/>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11.xml><?xml version="1.0" encoding="utf-8"?>
<table xmlns="http://schemas.openxmlformats.org/spreadsheetml/2006/main" id="21" name="Table28333945244222" displayName="Table28333945244222" ref="A15:H25" totalsRowShown="0" headerRowDxfId="1955" dataDxfId="1954">
  <autoFilter ref="A15:H25"/>
  <tableColumns count="8">
    <tableColumn id="1" name="Column1" dataDxfId="1953"/>
    <tableColumn id="8" name="Service Descriptor" dataDxfId="1952"/>
    <tableColumn id="2" name="Codes with the highest percentage of approved prior authorization requests during the previous plan year" dataDxfId="1951"/>
    <tableColumn id="3" name="Total number of prior authorization requests for each code" dataDxfId="1950"/>
    <tableColumn id="4" name="Percentage of_x000a_approved requests for each code" dataDxfId="1949" dataCellStyle="Percent"/>
    <tableColumn id="5" name="Average determination response time in hours for prior authorization requests - Standard Decisions" dataDxfId="1948"/>
    <tableColumn id="6" name="Average determination response time in hours for prior authorization requests - Expedited Decisions" dataDxfId="1947"/>
    <tableColumn id="7" name="Average determination response time in hours for prior authorization requests - Extenuating Circumstances Decisions" dataDxfId="1946"/>
  </tableColumns>
  <tableStyleInfo name="TableStyleLight1" showFirstColumn="0" showLastColumn="0" showRowStripes="1" showColumnStripes="0"/>
</table>
</file>

<file path=xl/tables/table110.xml><?xml version="1.0" encoding="utf-8"?>
<table xmlns="http://schemas.openxmlformats.org/spreadsheetml/2006/main" id="110" name="Table283339452442111" displayName="Table283339452442111" ref="A15:G25" totalsRowShown="0" headerRowDxfId="1151">
  <tableColumns count="7">
    <tableColumn id="1" name="Column1"/>
    <tableColumn id="2" name="Codes with the highest percentage of approved prior authorization requests during_x000a_the previous plan year" dataDxfId="1150"/>
    <tableColumn id="3" name="Total number of prior authorization requests for each code" dataDxfId="1149"/>
    <tableColumn id="4" name="Percentage of_x000a_approved requests for each code" dataDxfId="1148" dataCellStyle="Percent"/>
    <tableColumn id="5" name="Average determination response time in hours for prior authorization requests - Expedited Decisions" dataDxfId="1147"/>
    <tableColumn id="6" name="Average determination response time in hours for prior authorization requests - Standard Decisions" dataDxfId="1146"/>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111.xml><?xml version="1.0" encoding="utf-8"?>
<table xmlns="http://schemas.openxmlformats.org/spreadsheetml/2006/main" id="111" name="Table3340462543112" displayName="Table3340462543112" ref="A28:G38" totalsRowShown="0" headerRowDxfId="1145">
  <sortState ref="A29:G38">
    <sortCondition descending="1" ref="C27:C37"/>
  </sortState>
  <tableColumns count="7">
    <tableColumn id="1" name="Column1"/>
    <tableColumn id="2" name="Codes with the highest percentage of prior authorization requests that were initially denied and then subsequently approved on appeal" dataDxfId="1144"/>
    <tableColumn id="3" name="Total number of prior authorization requests for each code" dataDxfId="1143"/>
    <tableColumn id="4" name="Percentage of requests initially denied and then subsequently approved for each code" dataDxfId="1142"/>
    <tableColumn id="5" name="Average determination response time in hours for prior authorization requests - Expedited Decisions" dataDxfId="1141"/>
    <tableColumn id="6" name="Average determination response time in hours for prior authorization requests - Standard Decisions" dataDxfId="1140"/>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112.xml><?xml version="1.0" encoding="utf-8"?>
<table xmlns="http://schemas.openxmlformats.org/spreadsheetml/2006/main" id="112" name="Table163238442129113" displayName="Table163238442129113" ref="A2:G12" totalsRowShown="0" headerRowDxfId="1139" dataDxfId="1138">
  <tableColumns count="7">
    <tableColumn id="1" name="Column1" dataDxfId="1137"/>
    <tableColumn id="2" name="Codes with the highest total number of prior authorization requests during the previous plan year" dataDxfId="1136"/>
    <tableColumn id="3" name="Total number of prior authorization requests for each code" dataDxfId="1135"/>
    <tableColumn id="4" name="Percentage of_x000a_approved requests for each code" dataDxfId="1134"/>
    <tableColumn id="5" name="Average determination response time in hours for prior authorization requests - Expedited Decisions" dataDxfId="1133"/>
    <tableColumn id="6" name="Average determination response time in hours for prior authorization requests - Standard Decisions" dataDxfId="1132"/>
    <tableColumn id="7" name="Average determination response time in hours for prior authorization requests - Extenuating Circumstances Decisions" dataDxfId="1131"/>
  </tableColumns>
  <tableStyleInfo name="TableStyleLight1" showFirstColumn="0" showLastColumn="0" showRowStripes="1" showColumnStripes="0"/>
</table>
</file>

<file path=xl/tables/table113.xml><?xml version="1.0" encoding="utf-8"?>
<table xmlns="http://schemas.openxmlformats.org/spreadsheetml/2006/main" id="113" name="Table283339452430114" displayName="Table283339452430114" ref="A15:G25" totalsRowShown="0" headerRowDxfId="1130" dataDxfId="1129">
  <tableColumns count="7">
    <tableColumn id="1" name="Column1" dataDxfId="1128"/>
    <tableColumn id="2" name="Codes with the highest percentage of approved prior authorization requests during_x000a_the previous plan year" dataDxfId="1127"/>
    <tableColumn id="3" name="Total number of prior authorization requests for each code" dataDxfId="1126"/>
    <tableColumn id="4" name="Percentage of_x000a_approved requests for each code" dataDxfId="1125"/>
    <tableColumn id="5" name="Average determination response time in hours for prior authorization requests - Expedited Decisions" dataDxfId="1124"/>
    <tableColumn id="6" name="Average determination response time in hours for prior authorization requests - Standard Decisions" dataDxfId="1123"/>
    <tableColumn id="7" name="Average determination response time in hours for prior authorization requests - Extenuating Circumstances Decisions" dataDxfId="1122"/>
  </tableColumns>
  <tableStyleInfo name="TableStyleLight1" showFirstColumn="0" showLastColumn="0" showRowStripes="1" showColumnStripes="0"/>
</table>
</file>

<file path=xl/tables/table114.xml><?xml version="1.0" encoding="utf-8"?>
<table xmlns="http://schemas.openxmlformats.org/spreadsheetml/2006/main" id="114" name="Table3340462531115" displayName="Table3340462531115" ref="A28:G38" totalsRowShown="0" headerRowDxfId="1121" dataDxfId="1120">
  <tableColumns count="7">
    <tableColumn id="1" name="Column1" dataDxfId="1119"/>
    <tableColumn id="2" name="Codes with the highest percentage of prior authorization requests that were initially denied and then subsequently approved on appeal" dataDxfId="1118"/>
    <tableColumn id="3" name="Total number of prior authorization requests for each code" dataDxfId="1117"/>
    <tableColumn id="4" name="Percentage of requests initially denied and then subsequently approved for each code" dataDxfId="1116"/>
    <tableColumn id="5" name="Average determination response time in hours for prior authorization requests - Expedited Decisions" dataDxfId="1115"/>
    <tableColumn id="6" name="Average determination response time in hours for prior authorization requests - Standard Decisions" dataDxfId="1114"/>
    <tableColumn id="7" name="Average determination response time in hours for prior authorization requests - Extenuating Circumstances Decisions" dataDxfId="1113"/>
  </tableColumns>
  <tableStyleInfo name="TableStyleLight1" showFirstColumn="0" showLastColumn="0" showRowStripes="1" showColumnStripes="0"/>
</table>
</file>

<file path=xl/tables/table115.xml><?xml version="1.0" encoding="utf-8"?>
<table xmlns="http://schemas.openxmlformats.org/spreadsheetml/2006/main" id="115" name="Table16323844213517" displayName="Table16323844213517" ref="A2:G12" totalsRowShown="0" headerRowDxfId="1112">
  <tableColumns count="7">
    <tableColumn id="1" name="Column1"/>
    <tableColumn id="2" name="Codes with the highest total number of prior authorization requests during the previous plan year" dataDxfId="1111"/>
    <tableColumn id="3" name="Total number of prior authorization requests for each code" dataDxfId="1110"/>
    <tableColumn id="4" name="Percentage of_x000a_approved requests for each code" dataDxfId="1109" dataCellStyle="Percent"/>
    <tableColumn id="5" name="Average determination response time in hours for prior authorization requests - Expedited Decisions" dataDxfId="1108"/>
    <tableColumn id="6" name="Average determination response time in hours for prior authorization requests - Standard Decisions" dataDxfId="1107"/>
    <tableColumn id="7" name="Average determination response time in hours for prior authorization requests - Extenuating Circumstances Decisions" dataDxfId="1106"/>
  </tableColumns>
  <tableStyleInfo name="TableStyleLight1" showFirstColumn="0" showLastColumn="0" showRowStripes="1" showColumnStripes="0"/>
</table>
</file>

<file path=xl/tables/table116.xml><?xml version="1.0" encoding="utf-8"?>
<table xmlns="http://schemas.openxmlformats.org/spreadsheetml/2006/main" id="116" name="Table28333945243618" displayName="Table28333945243618" ref="A15:G25" totalsRowShown="0" headerRowDxfId="1105">
  <tableColumns count="7">
    <tableColumn id="1" name="Column1"/>
    <tableColumn id="2" name="Codes with the highest percentage of approved prior authorization requests during the previous plan year" dataDxfId="1104"/>
    <tableColumn id="3" name="Total number of prior authorization requests for each code" dataDxfId="1103"/>
    <tableColumn id="4" name="Percentage of_x000a_approved requests for each code" dataDxfId="1102"/>
    <tableColumn id="5" name="Average determination response time in hours for prior authorization requests - Expedited Decisions" dataDxfId="1101"/>
    <tableColumn id="6" name="Average determination response time in hours for prior authorization requests - Standard Decisions" dataDxfId="1100"/>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117.xml><?xml version="1.0" encoding="utf-8"?>
<table xmlns="http://schemas.openxmlformats.org/spreadsheetml/2006/main" id="117" name="Table334046253719" displayName="Table334046253719" ref="A28:G38" totalsRowShown="0" headerRowDxfId="1099">
  <tableColumns count="7">
    <tableColumn id="1" name="Column1"/>
    <tableColumn id="2" name="Codes with the highest percentage of prior authorization requests that were initially denied and then subsequently approved on appeal" dataDxfId="1098"/>
    <tableColumn id="3" name="Total number of prior authorization requests for each code" dataDxfId="1097"/>
    <tableColumn id="4" name="Percentage of requests initially denied and then subsequently approved for each code" dataDxfId="1096"/>
    <tableColumn id="5" name="Average determination response time in hours for prior authorization requests - Expedited Decisions" dataDxfId="1095"/>
    <tableColumn id="6" name="Average determination response time in hours for prior authorization requests - Standard Decisions" dataDxfId="1094"/>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118.xml><?xml version="1.0" encoding="utf-8"?>
<table xmlns="http://schemas.openxmlformats.org/spreadsheetml/2006/main" id="118" name="Table163238442114" displayName="Table163238442114" ref="A2:G12" totalsRowShown="0" headerRowDxfId="1093" dataDxfId="1092">
  <tableColumns count="7">
    <tableColumn id="1" name="Column1" dataDxfId="1091"/>
    <tableColumn id="2" name="Codes with the highest total number of prior authorization requests during the previous plan year" dataDxfId="1090"/>
    <tableColumn id="3" name="Total number of prior authorization requests for each code" dataDxfId="1089"/>
    <tableColumn id="4" name="Percentage of_x000a_approved requests for each code" dataDxfId="1088"/>
    <tableColumn id="5" name="Average determination response time in hours for prior authorization requests - Expedited Decisions" dataDxfId="1087"/>
    <tableColumn id="6" name="Average determination response time in hours for prior authorization requests - Standard Decisions" dataDxfId="1086"/>
    <tableColumn id="7" name="Average determination response time in hours for prior authorization requests - Extenuating Circumstances Decisions" dataDxfId="1085"/>
  </tableColumns>
  <tableStyleInfo name="TableStyleLight1" showFirstColumn="0" showLastColumn="0" showRowStripes="1" showColumnStripes="0"/>
</table>
</file>

<file path=xl/tables/table119.xml><?xml version="1.0" encoding="utf-8"?>
<table xmlns="http://schemas.openxmlformats.org/spreadsheetml/2006/main" id="119" name="Table283339452415" displayName="Table283339452415" ref="A15:G25" totalsRowShown="0" headerRowDxfId="1084" dataDxfId="1083">
  <tableColumns count="7">
    <tableColumn id="1" name="Column1" dataDxfId="1082"/>
    <tableColumn id="2" name="Codes with the highest percentage of approved prior authorization requests during_x000a_the previous plan year" dataDxfId="1081"/>
    <tableColumn id="3" name="Total number of prior authorization requests for each code" dataDxfId="1080"/>
    <tableColumn id="4" name="Percentage of_x000a_approved requests for each code" dataDxfId="1079"/>
    <tableColumn id="5" name="Average determination response time in hours for prior authorization requests - Expedited Decisions" dataDxfId="1078"/>
    <tableColumn id="6" name="Average determination response time in hours for prior authorization requests - Standard Decisions" dataDxfId="1077"/>
    <tableColumn id="7" name="Average determination response time in hours for prior authorization requests - Extenuating Circumstances Decisions" dataDxfId="1076"/>
  </tableColumns>
  <tableStyleInfo name="TableStyleLight1" showFirstColumn="0" showLastColumn="0" showRowStripes="1" showColumnStripes="0"/>
</table>
</file>

<file path=xl/tables/table12.xml><?xml version="1.0" encoding="utf-8"?>
<table xmlns="http://schemas.openxmlformats.org/spreadsheetml/2006/main" id="22" name="Table334046254323" displayName="Table334046254323" ref="A28:H40" totalsRowShown="0" headerRowDxfId="1945" dataDxfId="1944">
  <autoFilter ref="A28:H40"/>
  <tableColumns count="8">
    <tableColumn id="1" name="Column1" dataDxfId="1943"/>
    <tableColumn id="8" name="Service Descriptor" dataDxfId="1942"/>
    <tableColumn id="2" name="Codes with the highest percentage of prior authorization requests that were initially denied and then subsequently approved on appeal" dataDxfId="1941"/>
    <tableColumn id="3" name="Total number of prior authorization requests for each code" dataDxfId="1940"/>
    <tableColumn id="4" name="Percentage of requests initially denied and then subsequently approved for each code" dataDxfId="1939"/>
    <tableColumn id="5" name="Average determination response time in hours for prior authorization requests - Standard Decisions" dataDxfId="1938"/>
    <tableColumn id="6" name="Average determination response time in hours for prior authorization requests - Expedited Decisions" dataDxfId="1937"/>
    <tableColumn id="7" name="Average determination response time in hours for prior authorization requests - Extenuating Circumstances Decisions" dataDxfId="1936"/>
  </tableColumns>
  <tableStyleInfo name="TableStyleLight1" showFirstColumn="0" showLastColumn="0" showRowStripes="1" showColumnStripes="0"/>
</table>
</file>

<file path=xl/tables/table120.xml><?xml version="1.0" encoding="utf-8"?>
<table xmlns="http://schemas.openxmlformats.org/spreadsheetml/2006/main" id="120" name="Table3340462516" displayName="Table3340462516" ref="A28:G38" totalsRowShown="0" headerRowDxfId="1075" dataDxfId="1074">
  <tableColumns count="7">
    <tableColumn id="1" name="Column1" dataDxfId="1073"/>
    <tableColumn id="2" name="Codes with the highest percentage of prior authorization requests that were initially denied and then subsequently approved on appeal" dataDxfId="1072"/>
    <tableColumn id="3" name="Total number of prior authorization requests for each code" dataDxfId="1071"/>
    <tableColumn id="4" name="Percentage of requests initially denied and then subsequently approved for each code" dataDxfId="1070"/>
    <tableColumn id="5" name="Average determination response time in hours for prior authorization requests - Expedited Decisions" dataDxfId="1069"/>
    <tableColumn id="6" name="Average determination response time in hours for prior authorization requests - Standard Decisions" dataDxfId="1068"/>
    <tableColumn id="7" name="Average determination response time in hours for prior authorization requests - Extenuating Circumstances Decisions" dataDxfId="1067"/>
  </tableColumns>
  <tableStyleInfo name="TableStyleLight1" showFirstColumn="0" showLastColumn="0" showRowStripes="1" showColumnStripes="0"/>
</table>
</file>

<file path=xl/tables/table121.xml><?xml version="1.0" encoding="utf-8"?>
<table xmlns="http://schemas.openxmlformats.org/spreadsheetml/2006/main" id="121" name="Table16323844511" displayName="Table16323844511" ref="A2:G12" totalsRowShown="0" headerRowDxfId="1066">
  <tableColumns count="7">
    <tableColumn id="1" name="Column1"/>
    <tableColumn id="2" name="Codes with the highest total number of prior authorization requests during the_x000a_previous plan year"/>
    <tableColumn id="3" name="Total number of prior authorization requests for each code" dataDxfId="1065"/>
    <tableColumn id="4" name="Percentage of_x000a_approved requests for each code"/>
    <tableColumn id="5" name="Average determination response time in hours for prior authorization requests - Expedited Decisions" dataDxfId="1064"/>
    <tableColumn id="6" name="Average determination response time in hours for prior authorization requests - Standard Decisions" dataDxfId="1063"/>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122.xml><?xml version="1.0" encoding="utf-8"?>
<table xmlns="http://schemas.openxmlformats.org/spreadsheetml/2006/main" id="122" name="Table28333945712" displayName="Table28333945712" ref="A15:G25" totalsRowShown="0" headerRowDxfId="1062">
  <tableColumns count="7">
    <tableColumn id="1" name="Column1"/>
    <tableColumn id="2" name="Codes with the highest percentage of approved prior authorization requests during_x000a_the previous plan year"/>
    <tableColumn id="3" name="Total number of prior authorization requests for each code" dataDxfId="1061"/>
    <tableColumn id="4" name="Percentage of_x000a_approved requests for each code"/>
    <tableColumn id="5" name="Average determination response time in hours for prior authorization requests - Expedited Decisions" dataDxfId="1060"/>
    <tableColumn id="6" name="Average determination response time in hours for prior authorization requests - Standard Decisions" dataDxfId="1059"/>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123.xml><?xml version="1.0" encoding="utf-8"?>
<table xmlns="http://schemas.openxmlformats.org/spreadsheetml/2006/main" id="123" name="Table334046913" displayName="Table334046913" ref="A28:G38" totalsRowShown="0" headerRowDxfId="1058">
  <tableColumns count="7">
    <tableColumn id="1" name="Column1"/>
    <tableColumn id="2" name="Codes with the highest percentage of prior authorization requests that were initially denied and then subsequently approved on appeal"/>
    <tableColumn id="3" name="Total number of prior authorization requests for each code" dataDxfId="1057"/>
    <tableColumn id="4" name="Percentage of requests initially denied and then subsequently approved for each code"/>
    <tableColumn id="5" name="Average determination response time in hours for prior authorization requests - Expedited Decisions" dataDxfId="1056"/>
    <tableColumn id="6" name="Average determination response time in hours for prior authorization requests - Standard Decisions" dataDxfId="1055"/>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124.xml><?xml version="1.0" encoding="utf-8"?>
<table xmlns="http://schemas.openxmlformats.org/spreadsheetml/2006/main" id="124" name="Table163238446" displayName="Table163238446" ref="A2:G12" totalsRowShown="0" headerRowDxfId="1054">
  <tableColumns count="7">
    <tableColumn id="1" name="Column1"/>
    <tableColumn id="2" name="Codes with the highest total number of prior authorization requests during the_x000a_previous plan year" dataDxfId="1053"/>
    <tableColumn id="3" name="Total number of prior authorization requests for each code" dataDxfId="1052"/>
    <tableColumn id="4" name="Percentage of_x000a_approved requests for each code" dataDxfId="1051" dataCellStyle="Percent"/>
    <tableColumn id="5" name="Average determination response time in hours for prior authorization requests - Expedited Decisions" dataDxfId="1050"/>
    <tableColumn id="6" name="Average determination response time in hours for prior authorization requests - Standard Decisions" dataDxfId="1049"/>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125.xml><?xml version="1.0" encoding="utf-8"?>
<table xmlns="http://schemas.openxmlformats.org/spreadsheetml/2006/main" id="125" name="Table283339458" displayName="Table283339458" ref="A15:G25" totalsRowShown="0" headerRowDxfId="1048">
  <tableColumns count="7">
    <tableColumn id="1" name="Column1"/>
    <tableColumn id="2" name="Codes with the highest percentage of approved prior authorization requests during the previous plan year" dataDxfId="1047"/>
    <tableColumn id="3" name="Total number of prior authorization requests for each code" dataDxfId="1046"/>
    <tableColumn id="4" name="Percentage of_x000a_approved requests for each code" dataDxfId="1045"/>
    <tableColumn id="5" name="Average determination response time in hours for prior authorization requests - Expedited Decisions"/>
    <tableColumn id="6" name="Average determination response time in hours for prior authorization requests - Standard Decisions" dataDxfId="1044"/>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126.xml><?xml version="1.0" encoding="utf-8"?>
<table xmlns="http://schemas.openxmlformats.org/spreadsheetml/2006/main" id="126" name="Table33404610" displayName="Table33404610" ref="A28:G38" totalsRowShown="0" headerRowDxfId="1043">
  <tableColumns count="7">
    <tableColumn id="1" name="Column1"/>
    <tableColumn id="2" name="Codes with the highest percentage or prior authorization requests that were initially denied and then subsequently approved on appeal" dataDxfId="1042"/>
    <tableColumn id="3" name="Total number of prior authorization requests for each code" dataDxfId="1041"/>
    <tableColumn id="4" name="Percentage of requests initially denied and then subsequently approved for each code" dataDxfId="1040"/>
    <tableColumn id="5" name="Average determination response time in hours for prior authorization requests - Expedited Decisions"/>
    <tableColumn id="6" name="Average determination response time in hours for prior authorization requests - Standard Decisions" dataDxfId="1039"/>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127.xml><?xml version="1.0" encoding="utf-8"?>
<table xmlns="http://schemas.openxmlformats.org/spreadsheetml/2006/main" id="127" name="Table163238442141128" displayName="Table163238442141128" ref="A2:H12" totalsRowShown="0" headerRowDxfId="1038">
  <autoFilter ref="A2:H12"/>
  <tableColumns count="8">
    <tableColumn id="1" name="Column1"/>
    <tableColumn id="8" name="Service Descriptor"/>
    <tableColumn id="2" name="Codes with the highest total number of prior authorization requests during the previous plan year" dataDxfId="1037"/>
    <tableColumn id="3" name="Total number of prior authorization requests for each code" dataDxfId="1036"/>
    <tableColumn id="4" name="Percentage of_x000a_approved requests for each code" dataDxfId="1035" dataCellStyle="Percent"/>
    <tableColumn id="5" name="Average determination response time in hours for prior authorization requests - Expedited Decisions" dataDxfId="1034"/>
    <tableColumn id="6" name="Average determination response time in hours for prior authorization requests - Standard Decisions" dataDxfId="1033"/>
    <tableColumn id="7" name="Average determination response time in hours for prior authorization requests - Extenuating Circumstances Decisions" dataDxfId="1032"/>
  </tableColumns>
  <tableStyleInfo name="TableStyleLight1" showFirstColumn="0" showLastColumn="0" showRowStripes="1" showColumnStripes="0"/>
</table>
</file>

<file path=xl/tables/table128.xml><?xml version="1.0" encoding="utf-8"?>
<table xmlns="http://schemas.openxmlformats.org/spreadsheetml/2006/main" id="128" name="Table283339452442129" displayName="Table283339452442129" ref="A15:H25" totalsRowShown="0" headerRowDxfId="1031">
  <autoFilter ref="A15:H25"/>
  <tableColumns count="8">
    <tableColumn id="1" name="Column1"/>
    <tableColumn id="8" name="Service Descriptor"/>
    <tableColumn id="2" name="Codes with the highest percentage of approved prior authorization requests during the previous plan year" dataDxfId="1030"/>
    <tableColumn id="3" name="Total number of prior authorization requests for each code" dataDxfId="1029"/>
    <tableColumn id="4" name="Percentage of_x000a_approved requests for each code" dataDxfId="1028" dataCellStyle="Percent"/>
    <tableColumn id="5" name="Average determination response time in hours for prior authorization requests - Expedited Decisions" dataDxfId="1027"/>
    <tableColumn id="6" name="Average determination response time in hours for prior authorization requests - Standard Decisions" dataDxfId="1026"/>
    <tableColumn id="7" name="Average determination response time in hours for prior authorization requests - Extenuating Circumstances Decisions" dataDxfId="1025"/>
  </tableColumns>
  <tableStyleInfo name="TableStyleLight1" showFirstColumn="0" showLastColumn="0" showRowStripes="1" showColumnStripes="0"/>
</table>
</file>

<file path=xl/tables/table129.xml><?xml version="1.0" encoding="utf-8"?>
<table xmlns="http://schemas.openxmlformats.org/spreadsheetml/2006/main" id="129" name="Table3340462543130" displayName="Table3340462543130" ref="A28:H38" totalsRowShown="0" headerRowDxfId="1024">
  <autoFilter ref="A28:H38"/>
  <tableColumns count="8">
    <tableColumn id="1" name="Column1"/>
    <tableColumn id="8" name="Service Descriptor"/>
    <tableColumn id="2" name="Codes with the highest percentage of prior authorization requests that were initially denied and then subsequently approved on appeal" dataDxfId="1023"/>
    <tableColumn id="3" name="Total number of prior authorization requests for each code" dataDxfId="1022"/>
    <tableColumn id="4" name="Percentage of requests initially denied and then subsequently approved for each code" dataDxfId="1021" dataCellStyle="Percent"/>
    <tableColumn id="5" name="Average determination response time in hours for prior authorization requests - Expedited Decisions" dataDxfId="1020"/>
    <tableColumn id="6" name="Average determination response time in hours for prior authorization requests - Standard Decisions" dataDxfId="1019"/>
    <tableColumn id="7" name="Average determination response time in hours for prior authorization requests - Extenuating Circumstances Decisions" dataDxfId="1018"/>
  </tableColumns>
  <tableStyleInfo name="TableStyleLight1" showFirstColumn="0" showLastColumn="0" showRowStripes="1" showColumnStripes="0"/>
</table>
</file>

<file path=xl/tables/table13.xml><?xml version="1.0" encoding="utf-8"?>
<table xmlns="http://schemas.openxmlformats.org/spreadsheetml/2006/main" id="23" name="Table16323844214124" displayName="Table16323844214124" ref="A2:H12" totalsRowShown="0" headerRowDxfId="1935" dataDxfId="1934">
  <autoFilter ref="A2:H12"/>
  <tableColumns count="8">
    <tableColumn id="1" name="Column1" dataDxfId="1933"/>
    <tableColumn id="8" name="Service Descriptor" dataDxfId="1932"/>
    <tableColumn id="2" name="Codes with the highest total number of prior authorization requests during the previous plan year" dataDxfId="1931"/>
    <tableColumn id="3" name="Total number of prior authorization requests for each code" dataDxfId="1930"/>
    <tableColumn id="4" name="Percentage of_x000a_approved requests for each code" dataDxfId="1929" dataCellStyle="Percent"/>
    <tableColumn id="5" name="Average determination response time in hours for prior authorization requests - Standard Decisions" dataDxfId="1928"/>
    <tableColumn id="6" name="Average determination response time in hours for prior authorization requests - Expedited Decisions" dataDxfId="1927"/>
    <tableColumn id="7" name="Average determination response time in hours for prior authorization requests - Extenuating Circumstances Decisions" dataDxfId="1926"/>
  </tableColumns>
  <tableStyleInfo name="TableStyleLight1" showFirstColumn="0" showLastColumn="0" showRowStripes="1" showColumnStripes="0"/>
</table>
</file>

<file path=xl/tables/table130.xml><?xml version="1.0" encoding="utf-8"?>
<table xmlns="http://schemas.openxmlformats.org/spreadsheetml/2006/main" id="130" name="Table16323844214111131" displayName="Table16323844214111131" ref="A2:H12" totalsRowShown="0" headerRowDxfId="1017">
  <autoFilter ref="A2:H12"/>
  <tableColumns count="8">
    <tableColumn id="1" name="Column1"/>
    <tableColumn id="8" name="Service Descriptor"/>
    <tableColumn id="2" name="Codes with the highest total number of prior authorization requests during the previous plan year" dataDxfId="1016"/>
    <tableColumn id="3" name="Total number of prior authorization requests for each code" dataDxfId="1015"/>
    <tableColumn id="4" name="Percentage of_x000a_approved requests for each code" dataDxfId="1014" dataCellStyle="Percent"/>
    <tableColumn id="5" name="Average determination response time in hours for prior authorization requests - Expedited Decisions" dataDxfId="1013"/>
    <tableColumn id="6" name="Average determination response time in hours for prior authorization requests - Standard Decisions" dataDxfId="1012"/>
    <tableColumn id="7" name="Average determination response time in hours for prior authorization requests - Extenuating Circumstances Decisions" dataDxfId="1011"/>
  </tableColumns>
  <tableStyleInfo name="TableStyleLight1" showFirstColumn="0" showLastColumn="0" showRowStripes="1" showColumnStripes="0"/>
</table>
</file>

<file path=xl/tables/table131.xml><?xml version="1.0" encoding="utf-8"?>
<table xmlns="http://schemas.openxmlformats.org/spreadsheetml/2006/main" id="131" name="Table28333945244212132" displayName="Table28333945244212132" ref="A15:H25" totalsRowShown="0" headerRowDxfId="1010">
  <autoFilter ref="A15:H25"/>
  <tableColumns count="8">
    <tableColumn id="1" name="Column1"/>
    <tableColumn id="8" name="Service Descriptor"/>
    <tableColumn id="2" name="Codes with the highest percentage of approved prior authorization requests during the previous plan year" dataDxfId="1009"/>
    <tableColumn id="3" name="Total number of prior authorization requests for each code" dataDxfId="1008"/>
    <tableColumn id="4" name="Percentage of_x000a_approved requests for each code" dataDxfId="1007" dataCellStyle="Percent"/>
    <tableColumn id="5" name="Average determination response time in hours for prior authorization requests - Expedited Decisions" dataDxfId="1006"/>
    <tableColumn id="6" name="Average determination response time in hours for prior authorization requests - Standard Decisions" dataDxfId="1005"/>
    <tableColumn id="7" name="Average determination response time in hours for prior authorization requests - Extenuating Circumstances Decisions" dataDxfId="1004"/>
  </tableColumns>
  <tableStyleInfo name="TableStyleLight1" showFirstColumn="0" showLastColumn="0" showRowStripes="1" showColumnStripes="0"/>
</table>
</file>

<file path=xl/tables/table132.xml><?xml version="1.0" encoding="utf-8"?>
<table xmlns="http://schemas.openxmlformats.org/spreadsheetml/2006/main" id="132" name="Table334046254313133" displayName="Table334046254313133" ref="A28:H38" totalsRowShown="0" headerRowDxfId="1003">
  <autoFilter ref="A28:H38"/>
  <tableColumns count="8">
    <tableColumn id="1" name="Column1"/>
    <tableColumn id="8" name="Service Descriptor"/>
    <tableColumn id="2" name="Codes with the highest percentage of prior authorization requests that were initially denied and then subsequently approved on appeal" dataDxfId="1002"/>
    <tableColumn id="3" name="Total number of prior authorization requests for each code" dataDxfId="1001"/>
    <tableColumn id="4" name="Percentage of requests initially denied and then subsequently approved for each code" dataDxfId="1000" dataCellStyle="Percent"/>
    <tableColumn id="5" name="Average determination response time in hours for prior authorization requests - Expedited Decisions" dataDxfId="999"/>
    <tableColumn id="6" name="Average determination response time in hours for prior authorization requests - Standard Decisions" dataDxfId="998"/>
    <tableColumn id="7" name="Average determination response time in hours for prior authorization requests - Extenuating Circumstances Decisions" dataDxfId="997"/>
  </tableColumns>
  <tableStyleInfo name="TableStyleLight1" showFirstColumn="0" showLastColumn="0" showRowStripes="1" showColumnStripes="0"/>
</table>
</file>

<file path=xl/tables/table133.xml><?xml version="1.0" encoding="utf-8"?>
<table xmlns="http://schemas.openxmlformats.org/spreadsheetml/2006/main" id="133" name="Table16323844214117134" displayName="Table16323844214117134" ref="A2:H12" totalsRowShown="0" headerRowDxfId="996" dataDxfId="995">
  <autoFilter ref="A2:H12"/>
  <tableColumns count="8">
    <tableColumn id="1" name="Column1" dataDxfId="994"/>
    <tableColumn id="8" name="Service Descriptor" dataDxfId="993"/>
    <tableColumn id="2" name="Codes with the highest total number of prior authorization requests during the previous plan year" dataDxfId="992"/>
    <tableColumn id="3" name="Total number of prior authorization requests for each code" dataDxfId="991"/>
    <tableColumn id="4" name="Percentage of_x000a_approved requests for each code" dataDxfId="990" dataCellStyle="Percent"/>
    <tableColumn id="5" name="Average determination response time in hours for prior authorization requests - Expedited Decisions" dataDxfId="989"/>
    <tableColumn id="6" name="Average determination response time in hours for prior authorization requests - Standard Decisions" dataDxfId="988"/>
    <tableColumn id="7" name="Average determination response time in hours for prior authorization requests - Extenuating Circumstances Decisions" dataDxfId="987"/>
  </tableColumns>
  <tableStyleInfo name="TableStyleLight1" showFirstColumn="0" showLastColumn="0" showRowStripes="1" showColumnStripes="0"/>
</table>
</file>

<file path=xl/tables/table134.xml><?xml version="1.0" encoding="utf-8"?>
<table xmlns="http://schemas.openxmlformats.org/spreadsheetml/2006/main" id="134" name="Table28333945244218135" displayName="Table28333945244218135" ref="A15:H25" totalsRowShown="0" headerRowDxfId="986" dataDxfId="985">
  <autoFilter ref="A15:H25"/>
  <tableColumns count="8">
    <tableColumn id="1" name="Column1" dataDxfId="984"/>
    <tableColumn id="8" name="Service Descriptor" dataDxfId="983"/>
    <tableColumn id="2" name="Codes with the highest percentage of approved prior authorization requests during the previous plan year" dataDxfId="982"/>
    <tableColumn id="3" name="Total number of prior authorization requests for each code" dataDxfId="981"/>
    <tableColumn id="4" name="Percentage of_x000a_approved requests for each code" dataDxfId="980" dataCellStyle="Percent"/>
    <tableColumn id="5" name="Average determination response time in hours for prior authorization requests - Expedited Decisions" dataDxfId="979"/>
    <tableColumn id="6" name="Average determination response time in hours for prior authorization requests - Standard Decisions" dataDxfId="978"/>
    <tableColumn id="7" name="Average determination response time in hours for prior authorization requests - Extenuating Circumstances Decisions" dataDxfId="977"/>
  </tableColumns>
  <tableStyleInfo name="TableStyleLight1" showFirstColumn="0" showLastColumn="0" showRowStripes="1" showColumnStripes="0"/>
</table>
</file>

<file path=xl/tables/table135.xml><?xml version="1.0" encoding="utf-8"?>
<table xmlns="http://schemas.openxmlformats.org/spreadsheetml/2006/main" id="135" name="Table334046254319136" displayName="Table334046254319136" ref="A28:H38" totalsRowShown="0" headerRowDxfId="976" dataDxfId="975">
  <autoFilter ref="A28:H38"/>
  <tableColumns count="8">
    <tableColumn id="1" name="Column1" dataDxfId="974"/>
    <tableColumn id="8" name="Service Descriptor" dataDxfId="973"/>
    <tableColumn id="2" name="Codes with the highest percentage of prior authorization requests that were initially denied and then subsequently approved on appeal" dataDxfId="972"/>
    <tableColumn id="3" name="Total number of prior authorization requests for each code" dataDxfId="971"/>
    <tableColumn id="4" name="Percentage of requests initially denied and then subsequently approved for each code" dataDxfId="970"/>
    <tableColumn id="5" name="Average determination response time in hours for prior authorization requests - Expedited Decisions" dataDxfId="969"/>
    <tableColumn id="6" name="Average determination response time in hours for prior authorization requests - Standard Decisions" dataDxfId="968"/>
    <tableColumn id="7" name="Average determination response time in hours for prior authorization requests - Extenuating Circumstances Decisions" dataDxfId="967"/>
  </tableColumns>
  <tableStyleInfo name="TableStyleLight1" showFirstColumn="0" showLastColumn="0" showRowStripes="1" showColumnStripes="0"/>
</table>
</file>

<file path=xl/tables/table136.xml><?xml version="1.0" encoding="utf-8"?>
<table xmlns="http://schemas.openxmlformats.org/spreadsheetml/2006/main" id="136" name="Table16323844214120137" displayName="Table16323844214120137" ref="A2:H12" totalsRowShown="0" headerRowDxfId="966" dataDxfId="965">
  <autoFilter ref="A2:H12"/>
  <tableColumns count="8">
    <tableColumn id="1" name="Column1" dataDxfId="964"/>
    <tableColumn id="8" name="Service Descriptor" dataDxfId="963"/>
    <tableColumn id="2" name="Codes with the highest total number of prior authorization requests during the previous plan year" dataDxfId="962"/>
    <tableColumn id="3" name="Total number of prior authorization requests for each code" dataDxfId="961"/>
    <tableColumn id="4" name="Percentage of_x000a_approved requests for each code" dataDxfId="960" dataCellStyle="Percent"/>
    <tableColumn id="5" name="Average determination response time in hours for prior authorization requests - Expedited Decisions" dataDxfId="959"/>
    <tableColumn id="6" name="Average determination response time in hours for prior authorization requests - Standard Decisions" dataDxfId="958"/>
    <tableColumn id="7" name="Average determination response time in hours for prior authorization requests - Extenuating Circumstances Decisions" dataDxfId="957"/>
  </tableColumns>
  <tableStyleInfo name="TableStyleLight1" showFirstColumn="0" showLastColumn="0" showRowStripes="1" showColumnStripes="0"/>
</table>
</file>

<file path=xl/tables/table137.xml><?xml version="1.0" encoding="utf-8"?>
<table xmlns="http://schemas.openxmlformats.org/spreadsheetml/2006/main" id="137" name="Table28333945244222138" displayName="Table28333945244222138" ref="A15:H25" totalsRowShown="0" headerRowDxfId="956" dataDxfId="955">
  <autoFilter ref="A15:H25"/>
  <tableColumns count="8">
    <tableColumn id="1" name="Column1" dataDxfId="954"/>
    <tableColumn id="8" name="Service Descriptor" dataDxfId="953"/>
    <tableColumn id="2" name="Codes with the highest percentage of approved prior authorization requests during the previous plan year" dataDxfId="952"/>
    <tableColumn id="3" name="Total number of prior authorization requests for each code" dataDxfId="951"/>
    <tableColumn id="4" name="Percentage of_x000a_approved requests for each code" dataDxfId="950" dataCellStyle="Percent"/>
    <tableColumn id="5" name="Average determination response time in hours for prior authorization requests - Expedited Decisions" dataDxfId="949"/>
    <tableColumn id="6" name="Average determination response time in hours for prior authorization requests - Standard Decisions" dataDxfId="948"/>
    <tableColumn id="7" name="Average determination response time in hours for prior authorization requests - Extenuating Circumstances Decisions" dataDxfId="947"/>
  </tableColumns>
  <tableStyleInfo name="TableStyleLight1" showFirstColumn="0" showLastColumn="0" showRowStripes="1" showColumnStripes="0"/>
</table>
</file>

<file path=xl/tables/table138.xml><?xml version="1.0" encoding="utf-8"?>
<table xmlns="http://schemas.openxmlformats.org/spreadsheetml/2006/main" id="138" name="Table334046254323139" displayName="Table334046254323139" ref="A28:H38" totalsRowShown="0" headerRowDxfId="946" dataDxfId="945">
  <autoFilter ref="A28:H38"/>
  <tableColumns count="8">
    <tableColumn id="1" name="Column1" dataDxfId="944"/>
    <tableColumn id="8" name="Service Descriptor" dataDxfId="943"/>
    <tableColumn id="2" name="Codes with the highest percentage of prior authorization requests that were initially denied and then subsequently approved on appeal" dataDxfId="942"/>
    <tableColumn id="3" name="Total number of prior authorization requests for each code" dataDxfId="941"/>
    <tableColumn id="4" name="Percentage of requests initially denied and then subsequently approved for each code" dataDxfId="940"/>
    <tableColumn id="5" name="Average determination response time in hours for prior authorization requests - Expedited Decisions" dataDxfId="939"/>
    <tableColumn id="6" name="Average determination response time in hours for prior authorization requests - Standard Decisions" dataDxfId="938"/>
    <tableColumn id="7" name="Average determination response time in hours for prior authorization requests - Extenuating Circumstances Decisions" dataDxfId="937"/>
  </tableColumns>
  <tableStyleInfo name="TableStyleLight1" showFirstColumn="0" showLastColumn="0" showRowStripes="1" showColumnStripes="0"/>
</table>
</file>

<file path=xl/tables/table139.xml><?xml version="1.0" encoding="utf-8"?>
<table xmlns="http://schemas.openxmlformats.org/spreadsheetml/2006/main" id="139" name="Table16323844214124140" displayName="Table16323844214124140" ref="A2:H12" totalsRowShown="0" headerRowDxfId="936">
  <autoFilter ref="A2:H12"/>
  <tableColumns count="8">
    <tableColumn id="1" name="Column1"/>
    <tableColumn id="8" name="Service Descriptor"/>
    <tableColumn id="2" name="Codes with the highest total number of prior authorization requests during the previous plan year" dataDxfId="935"/>
    <tableColumn id="3" name="Total number of prior authorization requests for each code" dataDxfId="934"/>
    <tableColumn id="4" name="Percentage of_x000a_approved requests for each code" dataDxfId="933" dataCellStyle="Percent"/>
    <tableColumn id="5" name="Average determination response time in hours for prior authorization requests - Expedited Decisions" dataDxfId="932"/>
    <tableColumn id="6" name="Average determination response time in hours for prior authorization requests - Standard Decisions" dataDxfId="931"/>
    <tableColumn id="7" name="Average determination response time in hours for prior authorization requests - Extenuating Circumstances Decisions" dataDxfId="930"/>
  </tableColumns>
  <tableStyleInfo name="TableStyleLight1" showFirstColumn="0" showLastColumn="0" showRowStripes="1" showColumnStripes="0"/>
</table>
</file>

<file path=xl/tables/table14.xml><?xml version="1.0" encoding="utf-8"?>
<table xmlns="http://schemas.openxmlformats.org/spreadsheetml/2006/main" id="24" name="Table28333945244225" displayName="Table28333945244225" ref="A15:H25" totalsRowShown="0" headerRowDxfId="1925" dataDxfId="1924">
  <autoFilter ref="A15:H25"/>
  <tableColumns count="8">
    <tableColumn id="1" name="Column1" dataDxfId="1923"/>
    <tableColumn id="8" name="Service Descriptor" dataDxfId="1922"/>
    <tableColumn id="2" name="Codes with the highest percentage of approved prior authorization requests during the previous plan year" dataDxfId="1921"/>
    <tableColumn id="3" name="Total number of prior authorization requests for each code" dataDxfId="1920"/>
    <tableColumn id="4" name="Percentage of_x000a_approved requests for each code" dataDxfId="1919"/>
    <tableColumn id="5" name="Average determination response time in hours for prior authorization requests - Standard Decisions" dataDxfId="1918"/>
    <tableColumn id="6" name="Average determination response time in hours for prior authorization requests - Expedited Decisions" dataDxfId="1917"/>
    <tableColumn id="7" name="Average determination response time in hours for prior authorization requests - Extenuating Circumstances Decisions" dataDxfId="1916"/>
  </tableColumns>
  <tableStyleInfo name="TableStyleLight1" showFirstColumn="0" showLastColumn="0" showRowStripes="1" showColumnStripes="0"/>
</table>
</file>

<file path=xl/tables/table140.xml><?xml version="1.0" encoding="utf-8"?>
<table xmlns="http://schemas.openxmlformats.org/spreadsheetml/2006/main" id="140" name="Table28333945244225141" displayName="Table28333945244225141" ref="A15:H25" totalsRowShown="0" headerRowDxfId="929">
  <autoFilter ref="A15:H25"/>
  <tableColumns count="8">
    <tableColumn id="1" name="Column1"/>
    <tableColumn id="8" name="Service Descriptor"/>
    <tableColumn id="2" name="Codes with the highest percentage of approved prior authorization requests during the previous plan year" dataDxfId="928"/>
    <tableColumn id="3" name="Total number of prior authorization requests for each code" dataDxfId="927"/>
    <tableColumn id="4" name="Percentage of_x000a_approved requests for each code" dataDxfId="926" dataCellStyle="Percent"/>
    <tableColumn id="5" name="Average determination response time in hours for prior authorization requests - Expedited Decisions" dataDxfId="925"/>
    <tableColumn id="6" name="Average determination response time in hours for prior authorization requests - Standard Decisions" dataDxfId="924"/>
    <tableColumn id="7" name="Average determination response time in hours for prior authorization requests - Extenuating Circumstances Decisions" dataDxfId="923"/>
  </tableColumns>
  <tableStyleInfo name="TableStyleLight1" showFirstColumn="0" showLastColumn="0" showRowStripes="1" showColumnStripes="0"/>
</table>
</file>

<file path=xl/tables/table141.xml><?xml version="1.0" encoding="utf-8"?>
<table xmlns="http://schemas.openxmlformats.org/spreadsheetml/2006/main" id="141" name="Table334046254326142" displayName="Table334046254326142" ref="A28:H38" totalsRowShown="0" headerRowDxfId="922">
  <autoFilter ref="A28:H38"/>
  <tableColumns count="8">
    <tableColumn id="1" name="Column1"/>
    <tableColumn id="8" name="Service Descriptor"/>
    <tableColumn id="2" name="Codes with the highest percentage of prior authorization requests that were initially denied and then subsequently approved on appeal" dataDxfId="921"/>
    <tableColumn id="3" name="Total number of prior authorization requests for each code" dataDxfId="920"/>
    <tableColumn id="4" name="Percentage of requests initially denied and then subsequently approved for each code" dataDxfId="919"/>
    <tableColumn id="5" name="Average determination response time in hours for prior authorization requests - Expedited Decisions" dataDxfId="918"/>
    <tableColumn id="6" name="Average determination response time in hours for prior authorization requests - Standard Decisions" dataDxfId="917"/>
    <tableColumn id="7" name="Average determination response time in hours for prior authorization requests - Extenuating Circumstances Decisions" dataDxfId="916"/>
  </tableColumns>
  <tableStyleInfo name="TableStyleLight1" showFirstColumn="0" showLastColumn="0" showRowStripes="1" showColumnStripes="0"/>
</table>
</file>

<file path=xl/tables/table142.xml><?xml version="1.0" encoding="utf-8"?>
<table xmlns="http://schemas.openxmlformats.org/spreadsheetml/2006/main" id="142" name="Table16323844214127143" displayName="Table16323844214127143" ref="A2:H12" totalsRowShown="0" headerRowDxfId="915">
  <autoFilter ref="A2:H12"/>
  <tableColumns count="8">
    <tableColumn id="1" name="Column1"/>
    <tableColumn id="8" name="Service Descriptor"/>
    <tableColumn id="2" name="Codes with the highest total number of prior authorization requests during the previous plan year" dataDxfId="914"/>
    <tableColumn id="3" name="Total number of prior authorization requests for each code" dataDxfId="913"/>
    <tableColumn id="4" name="Percentage of_x000a_approved requests for each code" dataDxfId="912" dataCellStyle="Percent"/>
    <tableColumn id="5" name="Average determination response time in hours for prior authorization requests - Expedited Decisions" dataDxfId="911"/>
    <tableColumn id="6" name="Average determination response time in hours for prior authorization requests - Standard Decisions" dataDxfId="910"/>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143.xml><?xml version="1.0" encoding="utf-8"?>
<table xmlns="http://schemas.openxmlformats.org/spreadsheetml/2006/main" id="143" name="Table28333945244228144" displayName="Table28333945244228144" ref="A15:H25" totalsRowShown="0" headerRowDxfId="909">
  <autoFilter ref="A15:H25"/>
  <tableColumns count="8">
    <tableColumn id="1" name="Column1"/>
    <tableColumn id="8" name="Service Descriptor"/>
    <tableColumn id="2" name="Codes with the highest percentage of approved prior authorization requests during the previous plan year" dataDxfId="908"/>
    <tableColumn id="3" name="Total number of prior authorization requests for each code" dataDxfId="907"/>
    <tableColumn id="4" name="Percentage of_x000a_approved requests for each code" dataDxfId="906" dataCellStyle="Percent"/>
    <tableColumn id="5" name="Average determination response time in hours for prior authorization requests - Expedited Decisions" dataDxfId="905"/>
    <tableColumn id="6" name="Average determination response time in hours for prior authorization requests - Standard Decisions" dataDxfId="904"/>
    <tableColumn id="7" name="Average determination response time in hours for prior authorization requests - Extenuating Circumstances Decisions" dataDxfId="903"/>
  </tableColumns>
  <tableStyleInfo name="TableStyleLight1" showFirstColumn="0" showLastColumn="0" showRowStripes="1" showColumnStripes="0"/>
</table>
</file>

<file path=xl/tables/table144.xml><?xml version="1.0" encoding="utf-8"?>
<table xmlns="http://schemas.openxmlformats.org/spreadsheetml/2006/main" id="144" name="Table334046254329145" displayName="Table334046254329145" ref="A28:H38" totalsRowShown="0" headerRowDxfId="902">
  <autoFilter ref="A28:H38"/>
  <tableColumns count="8">
    <tableColumn id="1" name="Column1"/>
    <tableColumn id="8" name="Service Descriptor"/>
    <tableColumn id="2" name="Codes with the highest percentage of prior authorization requests that were initially denied and then subsequently approved on appeal" dataDxfId="901"/>
    <tableColumn id="3" name="Total number of prior authorization requests for each code" dataDxfId="900"/>
    <tableColumn id="4" name="Percentage of requests initially denied and then subsequently approved for each code" dataDxfId="899"/>
    <tableColumn id="5" name="Average determination response time in hours for prior authorization requests - Expedited Decisions" dataDxfId="898"/>
    <tableColumn id="6" name="Average determination response time in hours for prior authorization requests - Standard Decisions" dataDxfId="897"/>
    <tableColumn id="7" name="Average determination response time in hours for prior authorization requests - Extenuating Circumstances Decisions" dataDxfId="896"/>
  </tableColumns>
  <tableStyleInfo name="TableStyleLight1" showFirstColumn="0" showLastColumn="0" showRowStripes="1" showColumnStripes="0"/>
</table>
</file>

<file path=xl/tables/table145.xml><?xml version="1.0" encoding="utf-8"?>
<table xmlns="http://schemas.openxmlformats.org/spreadsheetml/2006/main" id="148" name="Table16323844214117149" displayName="Table16323844214117149" ref="A2:H12" totalsRowShown="0" headerRowDxfId="895" dataDxfId="894">
  <autoFilter ref="A2:H12"/>
  <tableColumns count="8">
    <tableColumn id="1" name="Column1" dataDxfId="893"/>
    <tableColumn id="8" name="Service Descriptor" dataDxfId="892"/>
    <tableColumn id="2" name="Codes with the highest total number of prior authorization requests during the previous plan year" dataDxfId="891"/>
    <tableColumn id="3" name="Total number of prior authorization requests for each code" dataDxfId="890"/>
    <tableColumn id="4" name="Percentage of_x000a_approved requests for each code" dataDxfId="889" dataCellStyle="Percent"/>
    <tableColumn id="5" name="Average determination response time in hours for prior authorization requests - Expedited Decisions" dataDxfId="888"/>
    <tableColumn id="6" name="Average determination response time in hours for prior authorization requests - Standard Decisions" dataDxfId="887"/>
    <tableColumn id="7" name="Average determination response time in hours for prior authorization requests - Extenuating Circumstances Decisions" dataDxfId="886"/>
  </tableColumns>
  <tableStyleInfo name="TableStyleLight1" showFirstColumn="0" showLastColumn="0" showRowStripes="1" showColumnStripes="0"/>
</table>
</file>

<file path=xl/tables/table146.xml><?xml version="1.0" encoding="utf-8"?>
<table xmlns="http://schemas.openxmlformats.org/spreadsheetml/2006/main" id="149" name="Table28333945244218150" displayName="Table28333945244218150" ref="A15:H25" totalsRowShown="0" headerRowDxfId="885" dataDxfId="884">
  <autoFilter ref="A15:H25"/>
  <tableColumns count="8">
    <tableColumn id="1" name="Column1" dataDxfId="883"/>
    <tableColumn id="8" name="Service Descriptor" dataDxfId="882"/>
    <tableColumn id="2" name="Codes with the highest percentage of approved prior authorization requests during the previous plan year" dataDxfId="881"/>
    <tableColumn id="3" name="Total number of prior authorization requests for each code" dataDxfId="880"/>
    <tableColumn id="4" name="Percentage of_x000a_approved requests for each code" dataDxfId="879" dataCellStyle="Percent"/>
    <tableColumn id="5" name="Average determination response time in hours for prior authorization requests - Expedited Decisions" dataDxfId="878"/>
    <tableColumn id="6" name="Average determination response time in hours for prior authorization requests - Standard Decisions" dataDxfId="877"/>
    <tableColumn id="7" name="Average determination response time in hours for prior authorization requests - Extenuating Circumstances Decisions" dataDxfId="876"/>
  </tableColumns>
  <tableStyleInfo name="TableStyleLight1" showFirstColumn="0" showLastColumn="0" showRowStripes="1" showColumnStripes="0"/>
</table>
</file>

<file path=xl/tables/table147.xml><?xml version="1.0" encoding="utf-8"?>
<table xmlns="http://schemas.openxmlformats.org/spreadsheetml/2006/main" id="150" name="Table334046254319151" displayName="Table334046254319151" ref="A28:H38" totalsRowShown="0" headerRowDxfId="875" dataDxfId="874">
  <autoFilter ref="A28:H38"/>
  <tableColumns count="8">
    <tableColumn id="1" name="Column1" dataDxfId="873"/>
    <tableColumn id="8" name="Service Descriptor" dataDxfId="872"/>
    <tableColumn id="2" name="Codes with the highest percentage of prior authorization requests that were initially denied and then subsequently approved on appeal" dataDxfId="871"/>
    <tableColumn id="3" name="Total number of prior authorization requests for each code" dataDxfId="870"/>
    <tableColumn id="4" name="Percentage of requests initially denied and then subsequently approved for each code" dataDxfId="869" dataCellStyle="Percent"/>
    <tableColumn id="5" name="Average determination response time in hours for prior authorization requests - Expedited Decisions" dataDxfId="868"/>
    <tableColumn id="6" name="Average determination response time in hours for prior authorization requests - Standard Decisions" dataDxfId="867"/>
    <tableColumn id="7" name="Average determination response time in hours for prior authorization requests - Extenuating Circumstances Decisions" dataDxfId="866"/>
  </tableColumns>
  <tableStyleInfo name="TableStyleLight1" showFirstColumn="0" showLastColumn="0" showRowStripes="1" showColumnStripes="0"/>
</table>
</file>

<file path=xl/tables/table148.xml><?xml version="1.0" encoding="utf-8"?>
<table xmlns="http://schemas.openxmlformats.org/spreadsheetml/2006/main" id="145" name="Table1632384421412146" displayName="Table1632384421412146" ref="A2:H12" totalsRowShown="0" headerRowDxfId="865" dataDxfId="864">
  <autoFilter ref="A2:H12"/>
  <tableColumns count="8">
    <tableColumn id="1" name="Column1" dataDxfId="863"/>
    <tableColumn id="8" name="Service Descriptor" dataDxfId="862"/>
    <tableColumn id="2" name="Codes with the highest total number of prior authorization requests during the previous plan year" dataDxfId="861"/>
    <tableColumn id="3" name="Total number of prior authorization requests for each code" dataDxfId="860"/>
    <tableColumn id="4" name="Percentage of_x000a_approved requests for each code" dataDxfId="859"/>
    <tableColumn id="5" name="Average determination response time in hours for prior authorization requests - Expedited Decisions" dataDxfId="858"/>
    <tableColumn id="6" name="Average determination response time in hours for prior authorization requests - Standard Decisions" dataDxfId="857"/>
    <tableColumn id="7" name="Average determination response time in hours for prior authorization requests - Extenuating Circumstances Decisions" dataDxfId="856"/>
  </tableColumns>
  <tableStyleInfo name="TableStyleLight1" showFirstColumn="0" showLastColumn="0" showRowStripes="1" showColumnStripes="0"/>
</table>
</file>

<file path=xl/tables/table149.xml><?xml version="1.0" encoding="utf-8"?>
<table xmlns="http://schemas.openxmlformats.org/spreadsheetml/2006/main" id="146" name="Table2833394524423147" displayName="Table2833394524423147" ref="A14:H24" totalsRowShown="0" headerRowDxfId="855" dataDxfId="854">
  <autoFilter ref="A14:H24"/>
  <tableColumns count="8">
    <tableColumn id="1" name="Column1" dataDxfId="853"/>
    <tableColumn id="8" name="Service Descriptor" dataDxfId="852"/>
    <tableColumn id="2" name="Codes with the highest percentage of approved prior authorization requests during the previous plan year" dataDxfId="851"/>
    <tableColumn id="3" name="Total number of prior authorization requests for each code" dataDxfId="850"/>
    <tableColumn id="4" name="Percentage of_x000a_approved requests for each code" dataDxfId="849" dataCellStyle="Percent"/>
    <tableColumn id="5" name="Average determination response time in hours for prior authorization requests - Expedited Decisions" dataDxfId="848"/>
    <tableColumn id="6" name="Average determination response time in hours for prior authorization requests - Standard Decisions" dataDxfId="847"/>
    <tableColumn id="7" name="Average determination response time in hours for prior authorization requests - Extenuating Circumstances Decisions" dataDxfId="846"/>
  </tableColumns>
  <tableStyleInfo name="TableStyleLight1" showFirstColumn="0" showLastColumn="0" showRowStripes="1" showColumnStripes="0"/>
</table>
</file>

<file path=xl/tables/table15.xml><?xml version="1.0" encoding="utf-8"?>
<table xmlns="http://schemas.openxmlformats.org/spreadsheetml/2006/main" id="25" name="Table334046254326" displayName="Table334046254326" ref="A28:H38" totalsRowShown="0" headerRowDxfId="1915" dataDxfId="1914">
  <autoFilter ref="A28:H38"/>
  <tableColumns count="8">
    <tableColumn id="1" name="Column1" dataDxfId="1913"/>
    <tableColumn id="8" name="Service Descriptor" dataDxfId="1912"/>
    <tableColumn id="2" name="Codes with the highest percentage of prior authorization requests that were initially denied and then subsequently approved on appeal" dataDxfId="1911"/>
    <tableColumn id="3" name="Total number of prior authorization requests for each code" dataDxfId="1910"/>
    <tableColumn id="4" name="Percentage of requests initially denied and then subsequently approved for each code" dataDxfId="1909"/>
    <tableColumn id="5" name="Average determination response time in hours for prior authorization requests - Expedited Decisions" dataDxfId="1908"/>
    <tableColumn id="6" name="Average determination response time in hours for prior authorization requests - Standard Decisions" dataDxfId="1907"/>
    <tableColumn id="7" name="Average determination response time in hours for prior authorization requests - Extenuating Circumstances Decisions" dataDxfId="1906"/>
  </tableColumns>
  <tableStyleInfo name="TableStyleLight1" showFirstColumn="0" showLastColumn="0" showRowStripes="1" showColumnStripes="0"/>
</table>
</file>

<file path=xl/tables/table150.xml><?xml version="1.0" encoding="utf-8"?>
<table xmlns="http://schemas.openxmlformats.org/spreadsheetml/2006/main" id="147" name="Table33404625434148" displayName="Table33404625434148" ref="A26:H36" totalsRowShown="0" headerRowDxfId="845" dataDxfId="844">
  <autoFilter ref="A26:H36"/>
  <tableColumns count="8">
    <tableColumn id="1" name="Column1" dataDxfId="843"/>
    <tableColumn id="8" name="Service Descriptor" dataDxfId="842"/>
    <tableColumn id="2" name="Codes with the highest percentage of prior authorization requests that were initially denied and then subsequently approved on appeal" dataDxfId="841"/>
    <tableColumn id="3" name="Total number of prior authorization requests for each code" dataDxfId="840"/>
    <tableColumn id="4" name="Percentage of requests initially denied and then subsequently approved for each code" dataDxfId="839" dataCellStyle="Percent"/>
    <tableColumn id="5" name="Average determination response time in hours for prior authorization requests - Expedited Decisions" dataDxfId="838"/>
    <tableColumn id="6" name="Average determination response time in hours for prior authorization requests - Standard Decisions" dataDxfId="837"/>
    <tableColumn id="7" name="Average determination response time in hours for prior authorization requests - Extenuating Circumstances Decisions" dataDxfId="836"/>
  </tableColumns>
  <tableStyleInfo name="TableStyleLight1" showFirstColumn="0" showLastColumn="0" showRowStripes="1" showColumnStripes="0"/>
</table>
</file>

<file path=xl/tables/table151.xml><?xml version="1.0" encoding="utf-8"?>
<table xmlns="http://schemas.openxmlformats.org/spreadsheetml/2006/main" id="151" name="Table163238442141115" displayName="Table163238442141115" ref="A2:H13" totalsRowShown="0" headerRowDxfId="835" dataDxfId="834">
  <autoFilter ref="A2:H13"/>
  <tableColumns count="8">
    <tableColumn id="1" name="Column1" dataDxfId="833"/>
    <tableColumn id="8" name="Service Descriptor" dataDxfId="832"/>
    <tableColumn id="2" name="Codes with the highest total number of prior authorization requests during the previous plan year" dataDxfId="831"/>
    <tableColumn id="3" name="Total number of prior authorization requests for each code" dataDxfId="830"/>
    <tableColumn id="4" name="Percentage of_x000a_approved requests for each code" dataDxfId="829" dataCellStyle="Percent"/>
    <tableColumn id="5" name="Average determination response time in hours for prior authorization requests - Expedited Decisions" dataDxfId="828"/>
    <tableColumn id="6" name="Average determination response time in hours for prior authorization requests - Standard Decisions" dataDxfId="827"/>
    <tableColumn id="7" name="Average determination response time in hours for prior authorization requests - Extenuating Circumstances Decisions" dataDxfId="826"/>
  </tableColumns>
  <tableStyleInfo name="TableStyleLight1" showFirstColumn="0" showLastColumn="0" showRowStripes="1" showColumnStripes="0"/>
</table>
</file>

<file path=xl/tables/table152.xml><?xml version="1.0" encoding="utf-8"?>
<table xmlns="http://schemas.openxmlformats.org/spreadsheetml/2006/main" id="152" name="Table283339452442126" displayName="Table283339452442126" ref="A15:H26" totalsRowShown="0" headerRowDxfId="825" dataDxfId="824">
  <autoFilter ref="A15:H26"/>
  <tableColumns count="8">
    <tableColumn id="1" name="Column1" dataDxfId="823"/>
    <tableColumn id="8" name="Service Descriptor" dataDxfId="822"/>
    <tableColumn id="2" name="Codes with the highest percentage of approved prior authorization requests during the previous plan year" dataDxfId="821"/>
    <tableColumn id="3" name="Total number of prior authorization requests for each code" dataDxfId="820"/>
    <tableColumn id="4" name="Percentage of_x000a_approved requests for each code" dataDxfId="819" dataCellStyle="Percent"/>
    <tableColumn id="5" name="Average determination response time in hours for prior authorization requests - Expedited Decisions" dataDxfId="818"/>
    <tableColumn id="6" name="Average determination response time in hours for prior authorization requests - Standard Decisions" dataDxfId="817"/>
    <tableColumn id="7" name="Average determination response time in hours for prior authorization requests - Extenuating Circumstances Decisions" dataDxfId="816"/>
  </tableColumns>
  <tableStyleInfo name="TableStyleLight1" showFirstColumn="0" showLastColumn="0" showRowStripes="1" showColumnStripes="0"/>
</table>
</file>

<file path=xl/tables/table153.xml><?xml version="1.0" encoding="utf-8"?>
<table xmlns="http://schemas.openxmlformats.org/spreadsheetml/2006/main" id="153" name="Table3340462543137" displayName="Table3340462543137" ref="A28:H38" totalsRowShown="0" headerRowDxfId="815" dataDxfId="814">
  <autoFilter ref="A28:H38"/>
  <tableColumns count="8">
    <tableColumn id="1" name="Column1" dataDxfId="813"/>
    <tableColumn id="8" name="Service Descriptor" dataDxfId="812"/>
    <tableColumn id="2" name="Codes with the highest percentage of prior authorization requests that were initially denied and then subsequently approved on appeal" dataDxfId="811"/>
    <tableColumn id="3" name="Total number of prior authorization requests for each code" dataDxfId="810"/>
    <tableColumn id="4" name="Percentage of requests initially denied and then subsequently approved for each code" dataDxfId="809" dataCellStyle="Percent"/>
    <tableColumn id="5" name="Average determination response time in hours for prior authorization requests - Expedited Decisions" dataDxfId="808"/>
    <tableColumn id="6" name="Average determination response time in hours for prior authorization requests - Standard Decisions" dataDxfId="807"/>
    <tableColumn id="7" name="Average determination response time in hours for prior authorization requests - Extenuating Circumstances Decisions" dataDxfId="806"/>
  </tableColumns>
  <tableStyleInfo name="TableStyleLight1" showFirstColumn="0" showLastColumn="0" showRowStripes="1" showColumnStripes="0"/>
</table>
</file>

<file path=xl/tables/table154.xml><?xml version="1.0" encoding="utf-8"?>
<table xmlns="http://schemas.openxmlformats.org/spreadsheetml/2006/main" id="154" name="Table16323844214120155" displayName="Table16323844214120155" ref="A2:H12" totalsRowShown="0" headerRowDxfId="805">
  <autoFilter ref="A2:H12"/>
  <tableColumns count="8">
    <tableColumn id="1" name="Column1"/>
    <tableColumn id="8" name="Service Descriptor"/>
    <tableColumn id="2" name="Codes with the highest total number of prior authorization requests during the previous plan year" dataDxfId="804"/>
    <tableColumn id="3" name="Total number of prior authorization requests for each code"/>
    <tableColumn id="4" name="Percentage of_x000a_approved requests for each code" dataDxfId="803" dataCellStyle="Percent"/>
    <tableColumn id="5" name="Average determination response time in hours for prior authorization requests - Expedited Decisions" dataDxfId="802"/>
    <tableColumn id="6" name="Average determination response time in hours for prior authorization requests - Standard Decisions" dataDxfId="801"/>
    <tableColumn id="7" name="Average determination response time in hours for prior authorization requests - Extenuating Circumstances Decisions" dataDxfId="800"/>
  </tableColumns>
  <tableStyleInfo name="TableStyleLight1" showFirstColumn="0" showLastColumn="0" showRowStripes="1" showColumnStripes="0"/>
</table>
</file>

<file path=xl/tables/table155.xml><?xml version="1.0" encoding="utf-8"?>
<table xmlns="http://schemas.openxmlformats.org/spreadsheetml/2006/main" id="155" name="Table28333945244222156" displayName="Table28333945244222156" ref="A15:H25" totalsRowShown="0" headerRowDxfId="799">
  <autoFilter ref="A15:H25"/>
  <tableColumns count="8">
    <tableColumn id="1" name="Column1"/>
    <tableColumn id="8" name="Service Descriptor"/>
    <tableColumn id="2" name="Codes with the highest percentage of approved prior authorization requests during the previous plan year" dataDxfId="798"/>
    <tableColumn id="3" name="Total number of prior authorization requests for each code"/>
    <tableColumn id="4" name="Percentage of_x000a_approved requests for each code" dataDxfId="797" dataCellStyle="Percent"/>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156.xml><?xml version="1.0" encoding="utf-8"?>
<table xmlns="http://schemas.openxmlformats.org/spreadsheetml/2006/main" id="156" name="Table334046254323157" displayName="Table334046254323157" ref="A28:H38" totalsRowShown="0" headerRowDxfId="796">
  <autoFilter ref="A28:H38"/>
  <tableColumns count="8">
    <tableColumn id="1" name="Column1"/>
    <tableColumn id="8" name="Service Descriptor"/>
    <tableColumn id="2" name="Codes with the highest percentage of prior authorization requests that were initially denied and then subsequently approved on appeal"/>
    <tableColumn id="3" name="Total number of prior authorization requests for each code"/>
    <tableColumn id="4" name="Percentage of requests initially denied and then subsequently approved for each code" dataCellStyle="Percent"/>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157.xml><?xml version="1.0" encoding="utf-8"?>
<table xmlns="http://schemas.openxmlformats.org/spreadsheetml/2006/main" id="157" name="Table16323844214124158" displayName="Table16323844214124158" ref="A2:H12" totalsRowShown="0" headerRowDxfId="795" dataDxfId="794">
  <autoFilter ref="A2:H12"/>
  <tableColumns count="8">
    <tableColumn id="1" name="Column1" dataDxfId="793"/>
    <tableColumn id="8" name="Service Descriptor" dataDxfId="792"/>
    <tableColumn id="2" name="Codes with the highest total number of prior authorization requests during the previous plan year" dataDxfId="791"/>
    <tableColumn id="3" name="Total number of prior authorization requests for each code" dataDxfId="790"/>
    <tableColumn id="4" name="Percentage of_x000a_approved requests for each code" dataDxfId="789" dataCellStyle="Percent"/>
    <tableColumn id="5" name="Average determination response time in hours for prior authorization requests - Expedited Decisions" dataDxfId="788"/>
    <tableColumn id="6" name="Average determination response time in hours for prior authorization requests - Standard Decisions" dataDxfId="787"/>
    <tableColumn id="7" name="Average determination response time in hours for prior authorization requests - Extenuating Circumstances Decisions" dataDxfId="786"/>
  </tableColumns>
  <tableStyleInfo name="TableStyleLight1" showFirstColumn="0" showLastColumn="0" showRowStripes="1" showColumnStripes="0"/>
</table>
</file>

<file path=xl/tables/table158.xml><?xml version="1.0" encoding="utf-8"?>
<table xmlns="http://schemas.openxmlformats.org/spreadsheetml/2006/main" id="158" name="Table28333945244225159" displayName="Table28333945244225159" ref="A15:H25" totalsRowShown="0" headerRowDxfId="785" dataDxfId="784">
  <autoFilter ref="A15:H25"/>
  <tableColumns count="8">
    <tableColumn id="1" name="Column1" dataDxfId="783"/>
    <tableColumn id="8" name="Service Descriptor" dataDxfId="782"/>
    <tableColumn id="2" name="Codes with the highest percentage of approved prior authorization requests during the previous plan year" dataDxfId="781"/>
    <tableColumn id="3" name="Total number of prior authorization requests for each code" dataDxfId="780"/>
    <tableColumn id="4" name="Percentage of_x000a_approved requests for each code" dataDxfId="779" dataCellStyle="Percent"/>
    <tableColumn id="5" name="Average determination response time in hours for prior authorization requests - Expedited Decisions" dataDxfId="778"/>
    <tableColumn id="6" name="Average determination response time in hours for prior authorization requests - Standard Decisions" dataDxfId="777"/>
    <tableColumn id="7" name="Average determination response time in hours for prior authorization requests - Extenuating Circumstances Decisions" dataDxfId="776"/>
  </tableColumns>
  <tableStyleInfo name="TableStyleLight1" showFirstColumn="0" showLastColumn="0" showRowStripes="1" showColumnStripes="0"/>
</table>
</file>

<file path=xl/tables/table159.xml><?xml version="1.0" encoding="utf-8"?>
<table xmlns="http://schemas.openxmlformats.org/spreadsheetml/2006/main" id="159" name="Table334046254326160" displayName="Table334046254326160" ref="A28:H38" totalsRowShown="0" headerRowDxfId="775" dataDxfId="774">
  <autoFilter ref="A28:H38"/>
  <tableColumns count="8">
    <tableColumn id="1" name="Column1" dataDxfId="773"/>
    <tableColumn id="8" name="Service Descriptor" dataDxfId="772"/>
    <tableColumn id="2" name="Codes with the highest percentage of prior authorization requests that were initially denied and then subsequently approved on appeal" dataDxfId="771"/>
    <tableColumn id="3" name="Total number of prior authorization requests for each code" dataDxfId="770"/>
    <tableColumn id="4" name="Percentage of requests initially denied and then subsequently approved for each code" dataDxfId="769" dataCellStyle="Percent"/>
    <tableColumn id="5" name="Average determination response time in hours for prior authorization requests - Expedited Decisions" dataDxfId="768"/>
    <tableColumn id="6" name="Average determination response time in hours for prior authorization requests - Standard Decisions" dataDxfId="767"/>
    <tableColumn id="7" name="Average determination response time in hours for prior authorization requests - Extenuating Circumstances Decisions" dataDxfId="766"/>
  </tableColumns>
  <tableStyleInfo name="TableStyleLight1" showFirstColumn="0" showLastColumn="0" showRowStripes="1" showColumnStripes="0"/>
</table>
</file>

<file path=xl/tables/table16.xml><?xml version="1.0" encoding="utf-8"?>
<table xmlns="http://schemas.openxmlformats.org/spreadsheetml/2006/main" id="26" name="Table16323844214127" displayName="Table16323844214127" ref="A2:H12" totalsRowShown="0" headerRowDxfId="1905" dataDxfId="1904">
  <autoFilter ref="A2:H12"/>
  <tableColumns count="8">
    <tableColumn id="1" name="Column1" dataDxfId="1903"/>
    <tableColumn id="8" name="Service Descriptor" dataDxfId="1902"/>
    <tableColumn id="2" name="Codes with the highest total number of prior authorization requests during the previous plan year" dataDxfId="1901"/>
    <tableColumn id="3" name="Total number of prior authorization requests for each code" dataDxfId="1900"/>
    <tableColumn id="4" name="Percentage of_x000a_approved requests for each code" dataDxfId="1899" dataCellStyle="Percent"/>
    <tableColumn id="5" name="Average determination response time in hours for prior authorization requests - Standard Decisions" dataDxfId="1898"/>
    <tableColumn id="6" name="Average determination response time in hours for prior authorization requests - Expedited Decisions" dataDxfId="1897"/>
    <tableColumn id="7" name="Average determination response time in hours for prior authorization requests - Extenuating Circumstances Decisions" dataDxfId="1896"/>
  </tableColumns>
  <tableStyleInfo name="TableStyleLight1" showFirstColumn="0" showLastColumn="0" showRowStripes="1" showColumnStripes="0"/>
</table>
</file>

<file path=xl/tables/table160.xml><?xml version="1.0" encoding="utf-8"?>
<table xmlns="http://schemas.openxmlformats.org/spreadsheetml/2006/main" id="160" name="Table16323844214127161" displayName="Table16323844214127161" ref="A2:H12" totalsRowShown="0" headerRowDxfId="765" dataDxfId="764">
  <autoFilter ref="A2:H12"/>
  <tableColumns count="8">
    <tableColumn id="1" name="Column1" dataDxfId="763"/>
    <tableColumn id="8" name="Service Descriptor" dataDxfId="762"/>
    <tableColumn id="2" name="Codes with the highest total number of prior authorization requests during the previous plan year" dataDxfId="761"/>
    <tableColumn id="3" name="Total number of prior authorization requests for each code" dataDxfId="760"/>
    <tableColumn id="4" name="Percentage of_x000a_approved requests for each code" dataDxfId="759" dataCellStyle="Percent"/>
    <tableColumn id="5" name="Average determination response time in hours for prior authorization requests - Expedited Decisions" dataDxfId="758"/>
    <tableColumn id="6" name="Average determination response time in hours for prior authorization requests - Standard Decisions" dataDxfId="757"/>
    <tableColumn id="7" name="Average determination response time in hours for prior authorization requests - Extenuating Circumstances Decisions" dataDxfId="756"/>
  </tableColumns>
  <tableStyleInfo name="TableStyleLight1" showFirstColumn="0" showLastColumn="0" showRowStripes="1" showColumnStripes="0"/>
</table>
</file>

<file path=xl/tables/table161.xml><?xml version="1.0" encoding="utf-8"?>
<table xmlns="http://schemas.openxmlformats.org/spreadsheetml/2006/main" id="161" name="Table28333945244228162" displayName="Table28333945244228162" ref="A15:H25" totalsRowShown="0" headerRowDxfId="755" dataDxfId="754">
  <autoFilter ref="A15:H25"/>
  <tableColumns count="8">
    <tableColumn id="1" name="Column1" dataDxfId="753"/>
    <tableColumn id="8" name="Service Descriptor" dataDxfId="752"/>
    <tableColumn id="2" name="Codes with the highest percentage of approved prior authorization requests during the previous plan year" dataDxfId="751"/>
    <tableColumn id="3" name="Total number of prior authorization requests for each code" dataDxfId="750"/>
    <tableColumn id="4" name="Percentage of_x000a_approved requests for each code" dataDxfId="749"/>
    <tableColumn id="5" name="Average determination response time in hours for prior authorization requests - Expedited Decisions" dataDxfId="748"/>
    <tableColumn id="6" name="Average determination response time in hours for prior authorization requests - Standard Decisions" dataDxfId="747"/>
    <tableColumn id="7" name="Average determination response time in hours for prior authorization requests - Extenuating Circumstances Decisions" dataDxfId="746"/>
  </tableColumns>
  <tableStyleInfo name="TableStyleLight1" showFirstColumn="0" showLastColumn="0" showRowStripes="1" showColumnStripes="0"/>
</table>
</file>

<file path=xl/tables/table162.xml><?xml version="1.0" encoding="utf-8"?>
<table xmlns="http://schemas.openxmlformats.org/spreadsheetml/2006/main" id="162" name="Table334046254329163" displayName="Table334046254329163" ref="A28:H38" totalsRowShown="0" headerRowDxfId="745" dataDxfId="744">
  <autoFilter ref="A28:H38"/>
  <tableColumns count="8">
    <tableColumn id="1" name="Column1" dataDxfId="743"/>
    <tableColumn id="8" name="Service Descriptor" dataDxfId="742"/>
    <tableColumn id="2" name="Codes with the highest percentage of prior authorization requests that were initially denied and then subsequently approved on appeal" dataDxfId="741"/>
    <tableColumn id="3" name="Total number of prior authorization requests for each code" dataDxfId="740"/>
    <tableColumn id="4" name="Percentage of requests initially denied and then subsequently approved for each code" dataDxfId="739">
      <calculatedColumnFormula>1/Table334046254329163[[#This Row],[Total number of prior authorization requests for each code]]</calculatedColumnFormula>
    </tableColumn>
    <tableColumn id="5" name="Average determination response time in hours for prior authorization requests - Expedited Decisions" dataDxfId="738"/>
    <tableColumn id="6" name="Average determination response time in hours for prior authorization requests - Standard Decisions" dataDxfId="737"/>
    <tableColumn id="7" name="Average determination response time in hours for prior authorization requests - Extenuating Circumstances Decisions" dataDxfId="736"/>
  </tableColumns>
  <tableStyleInfo name="TableStyleLight1" showFirstColumn="0" showLastColumn="0" showRowStripes="1" showColumnStripes="0"/>
</table>
</file>

<file path=xl/tables/table163.xml><?xml version="1.0" encoding="utf-8"?>
<table xmlns="http://schemas.openxmlformats.org/spreadsheetml/2006/main" id="163" name="Table163238442141164" displayName="Table163238442141164" ref="A2:H17" totalsRowShown="0" headerRowDxfId="735" dataDxfId="734">
  <autoFilter ref="A2:H17"/>
  <sortState ref="A3:H17">
    <sortCondition descending="1" ref="D2:D16"/>
    <sortCondition descending="1" ref="E2:E16"/>
    <sortCondition ref="C2:C16"/>
  </sortState>
  <tableColumns count="8">
    <tableColumn id="1" name="Column1" dataDxfId="733"/>
    <tableColumn id="8" name="Service Descriptor" dataDxfId="732"/>
    <tableColumn id="2" name="Codes with the highest total number of prior authorization requests during the previous plan year" dataDxfId="731"/>
    <tableColumn id="3" name="Total number of prior authorization requests for each code" dataDxfId="730"/>
    <tableColumn id="4" name="Percentage of_x000a_approved requests for each code" dataDxfId="729" dataCellStyle="Percent"/>
    <tableColumn id="5" name="Average determination response time in hours for prior authorization requests - Expedited Decisions" dataDxfId="728"/>
    <tableColumn id="6" name="Average determination response time in hours for prior authorization requests - Standard Decisions" dataDxfId="727"/>
    <tableColumn id="7" name="Average determination response time in hours for prior authorization requests - Extenuating Circumstances Decisions" dataDxfId="726"/>
  </tableColumns>
  <tableStyleInfo name="TableStyleLight1" showFirstColumn="0" showLastColumn="0" showRowStripes="1" showColumnStripes="0"/>
</table>
</file>

<file path=xl/tables/table164.xml><?xml version="1.0" encoding="utf-8"?>
<table xmlns="http://schemas.openxmlformats.org/spreadsheetml/2006/main" id="164" name="Table283339452442165" displayName="Table283339452442165" ref="A20:H34" totalsRowShown="0" headerRowDxfId="725" dataDxfId="724">
  <autoFilter ref="A20:H34"/>
  <sortState ref="A21:H34">
    <sortCondition descending="1" ref="E20:E33"/>
    <sortCondition descending="1" ref="D20:D33"/>
    <sortCondition ref="C20:C33"/>
  </sortState>
  <tableColumns count="8">
    <tableColumn id="1" name="Column1" dataDxfId="723"/>
    <tableColumn id="8" name="Service Descriptor" dataDxfId="722"/>
    <tableColumn id="2" name="Codes with the highest percentage of approved prior authorization requests during the previous plan year" dataDxfId="721"/>
    <tableColumn id="3" name="Total number of prior authorization requests for each code" dataDxfId="720"/>
    <tableColumn id="4" name="Percentage of approved requests for each code" dataDxfId="719" dataCellStyle="Percent"/>
    <tableColumn id="5" name="Average determination response time in hours for prior authorization requests - Expedited Decisions" dataDxfId="718"/>
    <tableColumn id="6" name="Average determination response time in hours for prior authorization requests - Standard Decisions" dataDxfId="717"/>
    <tableColumn id="7" name="Average determination response time in hours for prior authorization requests - Extenuating Circumstances Decisions" dataDxfId="716"/>
  </tableColumns>
  <tableStyleInfo name="TableStyleLight1" showFirstColumn="0" showLastColumn="0" showRowStripes="1" showColumnStripes="0"/>
</table>
</file>

<file path=xl/tables/table165.xml><?xml version="1.0" encoding="utf-8"?>
<table xmlns="http://schemas.openxmlformats.org/spreadsheetml/2006/main" id="165" name="Table3340462543166" displayName="Table3340462543166" ref="A37:H47" totalsRowShown="0" headerRowDxfId="715" dataDxfId="714">
  <autoFilter ref="A37:H47"/>
  <tableColumns count="8">
    <tableColumn id="1" name="Column1" dataDxfId="713"/>
    <tableColumn id="8" name="Service Descriptor" dataDxfId="712"/>
    <tableColumn id="2" name="Codes with the highest percentage of prior authorization requests that were initially denied and then subsequently approved on appeal" dataDxfId="711"/>
    <tableColumn id="3" name="Total number of prior authorization requests for each code" dataDxfId="710"/>
    <tableColumn id="4" name="Percentage of requests initially denied and then subsequently approved for each code" dataDxfId="709" dataCellStyle="Percent"/>
    <tableColumn id="5" name="Average determination response time in hours for prior authorization requests - Expedited Decisions" dataDxfId="708"/>
    <tableColumn id="6" name="Average determination response time in hours for prior authorization requests - Standard Decisions" dataDxfId="707"/>
    <tableColumn id="7" name="Average determination response time in hours for prior authorization requests - Extenuating Circumstances Decisions" dataDxfId="706"/>
  </tableColumns>
  <tableStyleInfo name="TableStyleLight1" showFirstColumn="0" showLastColumn="0" showRowStripes="1" showColumnStripes="0"/>
</table>
</file>

<file path=xl/tables/table166.xml><?xml version="1.0" encoding="utf-8"?>
<table xmlns="http://schemas.openxmlformats.org/spreadsheetml/2006/main" id="166" name="Table16323844214111167" displayName="Table16323844214111167" ref="A2:H12" totalsRowShown="0" headerRowDxfId="705" dataDxfId="704">
  <autoFilter ref="A2:H12"/>
  <tableColumns count="8">
    <tableColumn id="1" name="Column1" dataDxfId="703"/>
    <tableColumn id="8" name="Service Descriptor" dataDxfId="702"/>
    <tableColumn id="2" name="Codes with the highest total number of prior authorization requests during the previous plan year" dataDxfId="701"/>
    <tableColumn id="3" name="Total number of prior authorization requests for each code" dataDxfId="700"/>
    <tableColumn id="4" name="Percentage of_x000a_approved requests for each code" dataDxfId="699"/>
    <tableColumn id="5" name="Average determination response time in hours for prior authorization requests - Expedited Decisions" dataDxfId="698"/>
    <tableColumn id="6" name="Average determination response time in hours for prior authorization requests - Standard Decisions" dataDxfId="697"/>
    <tableColumn id="7" name="Average determination response time in hours for prior authorization requests - Extenuating Circumstances Decisions" dataDxfId="696"/>
  </tableColumns>
  <tableStyleInfo name="TableStyleLight1" showFirstColumn="0" showLastColumn="0" showRowStripes="1" showColumnStripes="0"/>
</table>
</file>

<file path=xl/tables/table167.xml><?xml version="1.0" encoding="utf-8"?>
<table xmlns="http://schemas.openxmlformats.org/spreadsheetml/2006/main" id="167" name="Table28333945244212168" displayName="Table28333945244212168" ref="A15:H25" totalsRowShown="0" headerRowDxfId="695" dataDxfId="694">
  <autoFilter ref="A15:H25"/>
  <tableColumns count="8">
    <tableColumn id="1" name="Column1" dataDxfId="693"/>
    <tableColumn id="8" name="Service Descriptor" dataDxfId="692"/>
    <tableColumn id="2" name="Codes with the highest percentage of approved prior authorization requests during the previous plan year" dataDxfId="691"/>
    <tableColumn id="3" name="Total number of prior authorization requests for each code" dataDxfId="690"/>
    <tableColumn id="4" name="Percentage of_x000a_approved requests for each code" dataDxfId="689" dataCellStyle="Percent"/>
    <tableColumn id="5" name="Average determination response time in hours for prior authorization requests - Expedited Decisions" dataDxfId="688"/>
    <tableColumn id="6" name="Average determination response time in hours for prior authorization requests - Standard Decisions" dataDxfId="687"/>
    <tableColumn id="7" name="Average determination response time in hours for prior authorization requests - Extenuating Circumstances Decisions" dataDxfId="686"/>
  </tableColumns>
  <tableStyleInfo name="TableStyleLight1" showFirstColumn="0" showLastColumn="0" showRowStripes="1" showColumnStripes="0"/>
</table>
</file>

<file path=xl/tables/table168.xml><?xml version="1.0" encoding="utf-8"?>
<table xmlns="http://schemas.openxmlformats.org/spreadsheetml/2006/main" id="168" name="Table334046254313169" displayName="Table334046254313169" ref="A28:H38" totalsRowShown="0" headerRowDxfId="685" dataDxfId="684">
  <autoFilter ref="A28:H38"/>
  <tableColumns count="8">
    <tableColumn id="1" name="Column1" dataDxfId="683"/>
    <tableColumn id="8" name="Service Descriptor" dataDxfId="682"/>
    <tableColumn id="2" name="Codes with the highest percentage of prior authorization requests that were initially denied and then subsequently approved on appeal" dataDxfId="681"/>
    <tableColumn id="3" name="Total number of prior authorization requests for each code" dataDxfId="680"/>
    <tableColumn id="4" name="Percentage of requests initially denied and then subsequently approved for each code" dataDxfId="679" dataCellStyle="Percent"/>
    <tableColumn id="5" name="Average determination response time in hours for prior authorization requests - Expedited Decisions" dataDxfId="678"/>
    <tableColumn id="6" name="Average determination response time in hours for prior authorization requests - Standard Decisions" dataDxfId="677"/>
    <tableColumn id="7" name="Average determination response time in hours for prior authorization requests - Extenuating Circumstances Decisions" dataDxfId="676"/>
  </tableColumns>
  <tableStyleInfo name="TableStyleLight1" showFirstColumn="0" showLastColumn="0" showRowStripes="1" showColumnStripes="0"/>
</table>
</file>

<file path=xl/tables/table169.xml><?xml version="1.0" encoding="utf-8"?>
<table xmlns="http://schemas.openxmlformats.org/spreadsheetml/2006/main" id="169" name="Table16323844214117170" displayName="Table16323844214117170" ref="A2:H12" totalsRowShown="0" headerRowDxfId="675" dataDxfId="674">
  <autoFilter ref="A2:H12"/>
  <tableColumns count="8">
    <tableColumn id="1" name="Column1" dataDxfId="673"/>
    <tableColumn id="8" name="Service Descriptor" dataDxfId="672"/>
    <tableColumn id="2" name="Codes with the highest total number of prior authorization requests during the previous plan year" dataDxfId="671"/>
    <tableColumn id="3" name="Total number of prior authorization requests for each code" dataDxfId="670"/>
    <tableColumn id="4" name="Percentage of_x000a_approved requests for each code" dataDxfId="669"/>
    <tableColumn id="5" name="Average determination response time in hours for prior authorization requests - Expedited Decisions" dataDxfId="668"/>
    <tableColumn id="6" name="Average determination response time in hours for prior authorization requests - Standard Decisions" dataDxfId="667"/>
    <tableColumn id="7" name="Average determination response time in hours for prior authorization requests - Extenuating Circumstances Decisions" dataDxfId="666"/>
  </tableColumns>
  <tableStyleInfo name="TableStyleLight1" showFirstColumn="0" showLastColumn="0" showRowStripes="1" showColumnStripes="0"/>
</table>
</file>

<file path=xl/tables/table17.xml><?xml version="1.0" encoding="utf-8"?>
<table xmlns="http://schemas.openxmlformats.org/spreadsheetml/2006/main" id="27" name="Table28333945244228" displayName="Table28333945244228" ref="A15:H25" totalsRowShown="0" headerRowDxfId="1895" dataDxfId="1894">
  <autoFilter ref="A15:H25"/>
  <tableColumns count="8">
    <tableColumn id="1" name="Column1" dataDxfId="1893"/>
    <tableColumn id="8" name="Service Descriptor" dataDxfId="1892"/>
    <tableColumn id="2" name="Codes with the highest percentage of approved prior authorization requests during the previous plan year" dataDxfId="1891"/>
    <tableColumn id="3" name="Total number of prior authorization requests for each code" dataDxfId="1890" dataCellStyle="Percent"/>
    <tableColumn id="4" name="Percentage of_x000a_approved requests for each code" dataDxfId="1889" dataCellStyle="Percent"/>
    <tableColumn id="5" name="Average determination response time in hours for prior authorization requests - Standard Decisions" dataDxfId="1888"/>
    <tableColumn id="6" name="Average determination response time in hours for prior authorization requests - Expedited Decisions" dataDxfId="1887"/>
    <tableColumn id="7" name="Average determination response time in hours for prior authorization requests - Extenuating Circumstances Decisions" dataDxfId="1886"/>
  </tableColumns>
  <tableStyleInfo name="TableStyleLight1" showFirstColumn="0" showLastColumn="0" showRowStripes="1" showColumnStripes="0"/>
</table>
</file>

<file path=xl/tables/table170.xml><?xml version="1.0" encoding="utf-8"?>
<table xmlns="http://schemas.openxmlformats.org/spreadsheetml/2006/main" id="170" name="Table28333945244218171" displayName="Table28333945244218171" ref="A15:H25" totalsRowShown="0" headerRowDxfId="665" dataDxfId="664">
  <autoFilter ref="A15:H25"/>
  <tableColumns count="8">
    <tableColumn id="1" name="Column1" dataDxfId="663"/>
    <tableColumn id="8" name="Service Descriptor" dataDxfId="662"/>
    <tableColumn id="2" name="Codes with the highest percentage of approved prior authorization requests during the previous plan year" dataDxfId="661"/>
    <tableColumn id="3" name="Total number of prior authorization requests for each code" dataDxfId="660"/>
    <tableColumn id="4" name="Percentage of_x000a_approved requests for each code" dataDxfId="659" dataCellStyle="Percent"/>
    <tableColumn id="5" name="Average determination response time in hours for prior authorization requests - Expedited Decisions" dataDxfId="658"/>
    <tableColumn id="6" name="Average determination response time in hours for prior authorization requests - Standard Decisions" dataDxfId="657"/>
    <tableColumn id="7" name="Average determination response time in hours for prior authorization requests - Extenuating Circumstances Decisions" dataDxfId="656"/>
  </tableColumns>
  <tableStyleInfo name="TableStyleLight1" showFirstColumn="0" showLastColumn="0" showRowStripes="1" showColumnStripes="0"/>
</table>
</file>

<file path=xl/tables/table171.xml><?xml version="1.0" encoding="utf-8"?>
<table xmlns="http://schemas.openxmlformats.org/spreadsheetml/2006/main" id="171" name="Table334046254319172" displayName="Table334046254319172" ref="A28:H38" totalsRowShown="0" headerRowDxfId="655" dataDxfId="654">
  <autoFilter ref="A28:H38"/>
  <tableColumns count="8">
    <tableColumn id="1" name="Column1" dataDxfId="653"/>
    <tableColumn id="8" name="Service Descriptor" dataDxfId="652"/>
    <tableColumn id="2" name="Codes with the highest percentage of prior authorization requests that were initially denied and then subsequently approved on appeal" dataDxfId="651"/>
    <tableColumn id="3" name="Total number of prior authorization requests for each code" dataDxfId="650"/>
    <tableColumn id="4" name="Percentage of requests initially denied and then subsequently approved for each code" dataDxfId="649"/>
    <tableColumn id="5" name="Average determination response time in hours for prior authorization requests - Expedited Decisions" dataDxfId="648"/>
    <tableColumn id="6" name="Average determination response time in hours for prior authorization requests - Standard Decisions" dataDxfId="647"/>
    <tableColumn id="7" name="Average determination response time in hours for prior authorization requests - Extenuating Circumstances Decisions" dataDxfId="646"/>
  </tableColumns>
  <tableStyleInfo name="TableStyleLight1" showFirstColumn="0" showLastColumn="0" showRowStripes="1" showColumnStripes="0"/>
</table>
</file>

<file path=xl/tables/table172.xml><?xml version="1.0" encoding="utf-8"?>
<table xmlns="http://schemas.openxmlformats.org/spreadsheetml/2006/main" id="172" name="Table16323844214120173" displayName="Table16323844214120173" ref="A2:H12" totalsRowShown="0" headerRowDxfId="645" dataDxfId="644">
  <autoFilter ref="A2:H12"/>
  <tableColumns count="8">
    <tableColumn id="1" name="Column1" dataDxfId="643"/>
    <tableColumn id="8" name="Service Descriptor" dataDxfId="642"/>
    <tableColumn id="2" name="Codes with the highest total number of prior authorization requests during the previous plan year" dataDxfId="641"/>
    <tableColumn id="3" name="Total number of prior authorization requests for each code" dataDxfId="640"/>
    <tableColumn id="4" name="Percentage of_x000a_approved requests for each code" dataDxfId="639" dataCellStyle="Percent"/>
    <tableColumn id="5" name="Average determination response time in hours for prior authorization requests - Expedited Decisions" dataDxfId="638"/>
    <tableColumn id="6" name="Average determination response time in hours for prior authorization requests - Standard Decisions" dataDxfId="637"/>
    <tableColumn id="7" name="Average determination response time in hours for prior authorization requests - Extenuating Circumstances Decisions" dataDxfId="636"/>
  </tableColumns>
  <tableStyleInfo name="TableStyleLight1" showFirstColumn="0" showLastColumn="0" showRowStripes="1" showColumnStripes="0"/>
</table>
</file>

<file path=xl/tables/table173.xml><?xml version="1.0" encoding="utf-8"?>
<table xmlns="http://schemas.openxmlformats.org/spreadsheetml/2006/main" id="173" name="Table28333945244222174" displayName="Table28333945244222174" ref="A15:H25" totalsRowShown="0" headerRowDxfId="635" dataDxfId="634">
  <autoFilter ref="A15:H25"/>
  <tableColumns count="8">
    <tableColumn id="1" name="Column1" dataDxfId="633"/>
    <tableColumn id="8" name="Service Descriptor" dataDxfId="632"/>
    <tableColumn id="2" name="Codes with the highest percentage of approved prior authorization requests during the previous plan year" dataDxfId="631"/>
    <tableColumn id="3" name="Total number of prior authorization requests for each code" dataDxfId="630"/>
    <tableColumn id="4" name="Percentage of_x000a_approved requests for each code" dataDxfId="629" dataCellStyle="Percent"/>
    <tableColumn id="5" name="Average determination response time in hours for prior authorization requests - Expedited Decisions" dataDxfId="628"/>
    <tableColumn id="6" name="Average determination response time in hours for prior authorization requests - Standard Decisions" dataDxfId="627"/>
    <tableColumn id="7" name="Average determination response time in hours for prior authorization requests - Extenuating Circumstances Decisions" dataDxfId="626"/>
  </tableColumns>
  <tableStyleInfo name="TableStyleLight1" showFirstColumn="0" showLastColumn="0" showRowStripes="1" showColumnStripes="0"/>
</table>
</file>

<file path=xl/tables/table174.xml><?xml version="1.0" encoding="utf-8"?>
<table xmlns="http://schemas.openxmlformats.org/spreadsheetml/2006/main" id="174" name="Table334046254323175" displayName="Table334046254323175" ref="A28:H38" totalsRowShown="0" headerRowDxfId="625" dataDxfId="624">
  <autoFilter ref="A28:H38"/>
  <tableColumns count="8">
    <tableColumn id="1" name="Column1" dataDxfId="623"/>
    <tableColumn id="8" name="Service Descriptor" dataDxfId="622"/>
    <tableColumn id="2" name="Codes with the highest percentage of prior authorization requests that were initially denied and then subsequently approved on appeal" dataDxfId="621"/>
    <tableColumn id="3" name="Total number of prior authorization requests for each code" dataDxfId="620"/>
    <tableColumn id="4" name="Percentage of requests initially denied and then subsequently approved for each code" dataDxfId="619"/>
    <tableColumn id="5" name="Average determination response time in hours for prior authorization requests - Expedited Decisions" dataDxfId="618"/>
    <tableColumn id="6" name="Average determination response time in hours for prior authorization requests - Standard Decisions" dataDxfId="617"/>
    <tableColumn id="7" name="Average determination response time in hours for prior authorization requests - Extenuating Circumstances Decisions" dataDxfId="616"/>
  </tableColumns>
  <tableStyleInfo name="TableStyleLight1" showFirstColumn="0" showLastColumn="0" showRowStripes="1" showColumnStripes="0"/>
</table>
</file>

<file path=xl/tables/table175.xml><?xml version="1.0" encoding="utf-8"?>
<table xmlns="http://schemas.openxmlformats.org/spreadsheetml/2006/main" id="175" name="Table16323844214124176" displayName="Table16323844214124176" ref="A2:H12" totalsRowShown="0" headerRowDxfId="615" dataDxfId="614">
  <autoFilter ref="A2:H12"/>
  <tableColumns count="8">
    <tableColumn id="1" name="Column1" dataDxfId="613"/>
    <tableColumn id="8" name="Service Descriptor" dataDxfId="612"/>
    <tableColumn id="2" name="Codes with the highest total number of prior authorization requests during the previous plan year" dataDxfId="611"/>
    <tableColumn id="3" name="Total number of prior authorization requests for each code" dataDxfId="610"/>
    <tableColumn id="4" name="Percentage of_x000a_approved requests for each code" dataDxfId="609"/>
    <tableColumn id="5" name="Average determination response time in hours for prior authorization requests - Expedited Decisions" dataDxfId="608"/>
    <tableColumn id="6" name="Average determination response time in hours for prior authorization requests - Standard Decisions" dataDxfId="607"/>
    <tableColumn id="7" name="Average determination response time in hours for prior authorization requests - Extenuating Circumstances Decisions" dataDxfId="606"/>
  </tableColumns>
  <tableStyleInfo name="TableStyleLight1" showFirstColumn="0" showLastColumn="0" showRowStripes="1" showColumnStripes="0"/>
</table>
</file>

<file path=xl/tables/table176.xml><?xml version="1.0" encoding="utf-8"?>
<table xmlns="http://schemas.openxmlformats.org/spreadsheetml/2006/main" id="176" name="Table28333945244225177" displayName="Table28333945244225177" ref="A15:H25" totalsRowShown="0" headerRowDxfId="605" dataDxfId="604">
  <autoFilter ref="A15:H25"/>
  <tableColumns count="8">
    <tableColumn id="1" name="Column1" dataDxfId="603"/>
    <tableColumn id="8" name="Service Descriptor" dataDxfId="602"/>
    <tableColumn id="2" name="Codes with the highest percentage of approved prior authorization requests during the previous plan year" dataDxfId="601"/>
    <tableColumn id="3" name="Total number of prior authorization requests for each code" dataDxfId="600"/>
    <tableColumn id="4" name="Percentage of_x000a_approved requests for each code" dataDxfId="599"/>
    <tableColumn id="5" name="Average determination response time in hours for prior authorization requests - Expedited Decisions" dataDxfId="598"/>
    <tableColumn id="6" name="Average determination response time in hours for prior authorization requests - Standard Decisions" dataDxfId="597"/>
    <tableColumn id="7" name="Average determination response time in hours for prior authorization requests - Extenuating Circumstances Decisions" dataDxfId="596"/>
  </tableColumns>
  <tableStyleInfo name="TableStyleLight1" showFirstColumn="0" showLastColumn="0" showRowStripes="1" showColumnStripes="0"/>
</table>
</file>

<file path=xl/tables/table177.xml><?xml version="1.0" encoding="utf-8"?>
<table xmlns="http://schemas.openxmlformats.org/spreadsheetml/2006/main" id="177" name="Table334046254326178" displayName="Table334046254326178" ref="A28:H38" totalsRowShown="0" headerRowDxfId="595" dataDxfId="594">
  <autoFilter ref="A28:H38"/>
  <tableColumns count="8">
    <tableColumn id="1" name="Column1" dataDxfId="593"/>
    <tableColumn id="8" name="Service Descriptor" dataDxfId="592"/>
    <tableColumn id="2" name="Codes with the highest percentage of prior authorization requests that were initially denied and then subsequently approved on appeal" dataDxfId="591"/>
    <tableColumn id="3" name="Total number of prior authorization requests for each code" dataDxfId="590"/>
    <tableColumn id="4" name="Percentage of requests initially denied and then subsequently approved for each code" dataDxfId="589"/>
    <tableColumn id="5" name="Average determination response time in hours for prior authorization requests - Expedited Decisions" dataDxfId="588"/>
    <tableColumn id="6" name="Average determination response time in hours for prior authorization requests - Standard Decisions" dataDxfId="587"/>
    <tableColumn id="7" name="Average determination response time in hours for prior authorization requests - Extenuating Circumstances Decisions" dataDxfId="586"/>
  </tableColumns>
  <tableStyleInfo name="TableStyleLight1" showFirstColumn="0" showLastColumn="0" showRowStripes="1" showColumnStripes="0"/>
</table>
</file>

<file path=xl/tables/table178.xml><?xml version="1.0" encoding="utf-8"?>
<table xmlns="http://schemas.openxmlformats.org/spreadsheetml/2006/main" id="178" name="Table16323844214127179" displayName="Table16323844214127179" ref="A2:H12" totalsRowShown="0" headerRowDxfId="585" dataDxfId="584">
  <autoFilter ref="A2:H12"/>
  <tableColumns count="8">
    <tableColumn id="1" name="Column1" dataDxfId="583"/>
    <tableColumn id="8" name="Service Descriptor" dataDxfId="582"/>
    <tableColumn id="2" name="Codes with the highest total number of prior authorization requests during the previous plan year" dataDxfId="581"/>
    <tableColumn id="3" name="Total number of prior authorization requests for each code" dataDxfId="580"/>
    <tableColumn id="4" name="Percentage of_x000a_approved requests for each code" dataDxfId="579"/>
    <tableColumn id="5" name="Average determination response time in hours for prior authorization requests - Expedited Decisions" dataDxfId="578"/>
    <tableColumn id="6" name="Average determination response time in hours for prior authorization requests - Standard Decisions" dataDxfId="577"/>
    <tableColumn id="7" name="Average determination response time in hours for prior authorization requests - Extenuating Circumstances Decisions" dataDxfId="576"/>
  </tableColumns>
  <tableStyleInfo name="TableStyleLight1" showFirstColumn="0" showLastColumn="0" showRowStripes="1" showColumnStripes="0"/>
</table>
</file>

<file path=xl/tables/table179.xml><?xml version="1.0" encoding="utf-8"?>
<table xmlns="http://schemas.openxmlformats.org/spreadsheetml/2006/main" id="179" name="Table28333945244228180" displayName="Table28333945244228180" ref="A15:H25" totalsRowShown="0" headerRowDxfId="575" dataDxfId="574">
  <autoFilter ref="A15:H25"/>
  <tableColumns count="8">
    <tableColumn id="1" name="Column1" dataDxfId="573"/>
    <tableColumn id="8" name="Service Descriptor" dataDxfId="572"/>
    <tableColumn id="2" name="Codes with the highest percentage of approved prior authorization requests during the previous plan year" dataDxfId="571"/>
    <tableColumn id="3" name="Total number of prior authorization requests for each code" dataDxfId="570"/>
    <tableColumn id="4" name="Percentage of_x000a_approved requests for each code" dataDxfId="569" dataCellStyle="Percent"/>
    <tableColumn id="5" name="Average determination response time in hours for prior authorization requests - Expedited Decisions" dataDxfId="568"/>
    <tableColumn id="6" name="Average determination response time in hours for prior authorization requests - Standard Decisions" dataDxfId="567"/>
    <tableColumn id="7" name="Average determination response time in hours for prior authorization requests - Extenuating Circumstances Decisions" dataDxfId="566"/>
  </tableColumns>
  <tableStyleInfo name="TableStyleLight1" showFirstColumn="0" showLastColumn="0" showRowStripes="1" showColumnStripes="0"/>
</table>
</file>

<file path=xl/tables/table18.xml><?xml version="1.0" encoding="utf-8"?>
<table xmlns="http://schemas.openxmlformats.org/spreadsheetml/2006/main" id="28" name="Table334046254329" displayName="Table334046254329" ref="A28:H41" totalsRowShown="0" headerRowDxfId="1885" dataDxfId="1884">
  <autoFilter ref="A28:H41"/>
  <tableColumns count="8">
    <tableColumn id="1" name="Column1" dataDxfId="1883"/>
    <tableColumn id="8" name="Service Descriptor" dataDxfId="1882"/>
    <tableColumn id="2" name="Codes with the highest percentage of prior authorization requests that were initially denied and then subsequently approved on appeal" dataDxfId="1881"/>
    <tableColumn id="3" name="Total number of prior authorization requests for each code" dataDxfId="1880"/>
    <tableColumn id="4" name="Percentage of requests initially denied and then subsequently approved for each code" dataDxfId="1879"/>
    <tableColumn id="5" name="Average determination response time in hours for prior authorization requests - Standard Decisions" dataDxfId="1878"/>
    <tableColumn id="6" name="Average determination response time in hours for prior authorization requests - Expedited Decisions" dataDxfId="1877"/>
    <tableColumn id="7" name="Average determination response time in hours for prior authorization requests - Extenuating Circumstances Decisions" dataDxfId="1876"/>
  </tableColumns>
  <tableStyleInfo name="TableStyleLight1" showFirstColumn="0" showLastColumn="0" showRowStripes="1" showColumnStripes="0"/>
</table>
</file>

<file path=xl/tables/table180.xml><?xml version="1.0" encoding="utf-8"?>
<table xmlns="http://schemas.openxmlformats.org/spreadsheetml/2006/main" id="180" name="Table334046254329181" displayName="Table334046254329181" ref="A28:H38" totalsRowShown="0" headerRowDxfId="565" dataDxfId="564">
  <autoFilter ref="A28:H38"/>
  <tableColumns count="8">
    <tableColumn id="1" name="Column1" dataDxfId="563"/>
    <tableColumn id="8" name="Service Descriptor" dataDxfId="562"/>
    <tableColumn id="2" name="Codes with the highest percentage of prior authorization requests that were initially denied and then subsequently approved on appeal" dataDxfId="561"/>
    <tableColumn id="3" name="Total number of prior authorization requests for each code" dataDxfId="560"/>
    <tableColumn id="4" name="Percentage of requests initially denied and then subsequently approved for each code" dataDxfId="559"/>
    <tableColumn id="5" name="Average determination response time in hours for prior authorization requests - Expedited Decisions" dataDxfId="558"/>
    <tableColumn id="6" name="Average determination response time in hours for prior authorization requests - Standard Decisions" dataDxfId="557"/>
    <tableColumn id="7" name="Average determination response time in hours for prior authorization requests - Extenuating Circumstances Decisions" dataDxfId="556"/>
  </tableColumns>
  <tableStyleInfo name="TableStyleLight1" showFirstColumn="0" showLastColumn="0" showRowStripes="1" showColumnStripes="0"/>
</table>
</file>

<file path=xl/tables/table181.xml><?xml version="1.0" encoding="utf-8"?>
<table xmlns="http://schemas.openxmlformats.org/spreadsheetml/2006/main" id="181" name="Table16323844214124182" displayName="Table16323844214124182" ref="A2:H12" totalsRowShown="0" headerRowDxfId="555" dataDxfId="554">
  <autoFilter ref="A2:H12"/>
  <tableColumns count="8">
    <tableColumn id="1" name="Column1" dataDxfId="553"/>
    <tableColumn id="8" name="Service Descriptor" dataDxfId="552"/>
    <tableColumn id="2" name="Codes with the highest total number of prior authorization requests during the previous plan year" dataDxfId="551"/>
    <tableColumn id="3" name="Total number of prior authorization requests for each code" dataDxfId="550"/>
    <tableColumn id="4" name="Percentage of_x000a_approved requests for each code" dataDxfId="549"/>
    <tableColumn id="5" name="Average determination response time in hours for prior authorization requests - Expedited Decisions" dataDxfId="548"/>
    <tableColumn id="6" name="Average determination response time in hours for prior authorization requests - Standard Decisions" dataDxfId="547"/>
    <tableColumn id="7" name="Average determination response time in hours for prior authorization requests - Extenuating Circumstances Decisions" dataDxfId="546"/>
  </tableColumns>
  <tableStyleInfo name="TableStyleLight1" showFirstColumn="0" showLastColumn="0" showRowStripes="1" showColumnStripes="0"/>
</table>
</file>

<file path=xl/tables/table182.xml><?xml version="1.0" encoding="utf-8"?>
<table xmlns="http://schemas.openxmlformats.org/spreadsheetml/2006/main" id="182" name="Table28333945244225183" displayName="Table28333945244225183" ref="A15:H25" totalsRowShown="0" headerRowDxfId="545" dataDxfId="544">
  <autoFilter ref="A15:H25"/>
  <tableColumns count="8">
    <tableColumn id="1" name="Column1" dataDxfId="543"/>
    <tableColumn id="8" name="Service Descriptor" dataDxfId="542"/>
    <tableColumn id="2" name="Codes with the highest percentage of approved prior authorization requests during the previous plan year" dataDxfId="541"/>
    <tableColumn id="3" name="Total number of prior authorization requests for each code" dataDxfId="540"/>
    <tableColumn id="4" name="Percentage of_x000a_approved requests for each code" dataDxfId="539"/>
    <tableColumn id="5" name="Average determination response time in hours for prior authorization requests - Expedited Decisions" dataDxfId="538"/>
    <tableColumn id="6" name="Average determination response time in hours for prior authorization requests - Standard Decisions" dataDxfId="537"/>
    <tableColumn id="7" name="Average determination response time in hours for prior authorization requests - Extenuating Circumstances Decisions" dataDxfId="536"/>
  </tableColumns>
  <tableStyleInfo name="TableStyleLight1" showFirstColumn="0" showLastColumn="0" showRowStripes="1" showColumnStripes="0"/>
</table>
</file>

<file path=xl/tables/table183.xml><?xml version="1.0" encoding="utf-8"?>
<table xmlns="http://schemas.openxmlformats.org/spreadsheetml/2006/main" id="183" name="Table334046254326184" displayName="Table334046254326184" ref="A28:H38" totalsRowShown="0" headerRowDxfId="535" dataDxfId="534">
  <autoFilter ref="A28:H38"/>
  <tableColumns count="8">
    <tableColumn id="1" name="Column1" dataDxfId="533"/>
    <tableColumn id="8" name="Service Descriptor" dataDxfId="532"/>
    <tableColumn id="2" name="Codes with the highest percentage of prior authorization requests that were initially denied and then subsequently approved on appeal" dataDxfId="531"/>
    <tableColumn id="3" name="Total number of prior authorization requests for each code" dataDxfId="530"/>
    <tableColumn id="4" name="Percentage of requests initially denied and then subsequently approved for each code" dataDxfId="529"/>
    <tableColumn id="5" name="Average determination response time in hours for prior authorization requests - Expedited Decisions" dataDxfId="528"/>
    <tableColumn id="6" name="Average determination response time in hours for prior authorization requests - Standard Decisions" dataDxfId="527"/>
    <tableColumn id="7" name="Average determination response time in hours for prior authorization requests - Extenuating Circumstances Decisions" dataDxfId="526"/>
  </tableColumns>
  <tableStyleInfo name="TableStyleLight1" showFirstColumn="0" showLastColumn="0" showRowStripes="1" showColumnStripes="0"/>
</table>
</file>

<file path=xl/tables/table184.xml><?xml version="1.0" encoding="utf-8"?>
<table xmlns="http://schemas.openxmlformats.org/spreadsheetml/2006/main" id="184" name="Table16323844214127185" displayName="Table16323844214127185" ref="A2:H12" totalsRowShown="0" headerRowDxfId="525" dataDxfId="524">
  <autoFilter ref="A2:H12"/>
  <tableColumns count="8">
    <tableColumn id="1" name="Column1" dataDxfId="523"/>
    <tableColumn id="8" name="Service Descriptor" dataDxfId="522"/>
    <tableColumn id="2" name="Codes with the highest total number of prior authorization requests during the previous plan year" dataDxfId="521"/>
    <tableColumn id="3" name="Total number of prior authorization requests for each code" dataDxfId="520"/>
    <tableColumn id="4" name="Percentage of_x000a_approved requests for each code" dataDxfId="519" dataCellStyle="Percent"/>
    <tableColumn id="5" name="Average determination response time in hours for prior authorization requests - Expedited Decisions" dataDxfId="518"/>
    <tableColumn id="6" name="Average determination response time in hours for prior authorization requests - Standard Decisions" dataDxfId="517"/>
    <tableColumn id="7" name="Average determination response time in hours for prior authorization requests - Extenuating Circumstances Decisions" dataDxfId="516"/>
  </tableColumns>
  <tableStyleInfo name="TableStyleLight1" showFirstColumn="0" showLastColumn="0" showRowStripes="1" showColumnStripes="0"/>
</table>
</file>

<file path=xl/tables/table185.xml><?xml version="1.0" encoding="utf-8"?>
<table xmlns="http://schemas.openxmlformats.org/spreadsheetml/2006/main" id="185" name="Table28333945244228186" displayName="Table28333945244228186" ref="A15:H25" totalsRowShown="0" headerRowDxfId="515" dataDxfId="514">
  <autoFilter ref="A15:H25"/>
  <tableColumns count="8">
    <tableColumn id="1" name="Column1" dataDxfId="513"/>
    <tableColumn id="8" name="Service Descriptor" dataDxfId="512"/>
    <tableColumn id="2" name="Codes with the highest percentage of approved prior authorization requests during the previous plan year" dataDxfId="511"/>
    <tableColumn id="3" name="Total number of prior authorization requests for each code" dataDxfId="510"/>
    <tableColumn id="4" name="Percentage of_x000a_approved requests for each code" dataDxfId="509" dataCellStyle="Percent"/>
    <tableColumn id="5" name="Average determination response time in hours for prior authorization requests - Expedited Decisions" dataDxfId="508"/>
    <tableColumn id="6" name="Average determination response time in hours for prior authorization requests - Standard Decisions" dataDxfId="507"/>
    <tableColumn id="7" name="Average determination response time in hours for prior authorization requests - Extenuating Circumstances Decisions" dataDxfId="506"/>
  </tableColumns>
  <tableStyleInfo name="TableStyleLight1" showFirstColumn="0" showLastColumn="0" showRowStripes="1" showColumnStripes="0"/>
</table>
</file>

<file path=xl/tables/table186.xml><?xml version="1.0" encoding="utf-8"?>
<table xmlns="http://schemas.openxmlformats.org/spreadsheetml/2006/main" id="186" name="Table334046254329187" displayName="Table334046254329187" ref="A28:H38" totalsRowShown="0" headerRowDxfId="505" dataDxfId="504">
  <autoFilter ref="A28:H38"/>
  <tableColumns count="8">
    <tableColumn id="1" name="Column1" dataDxfId="503"/>
    <tableColumn id="8" name="Service Descriptor" dataDxfId="502"/>
    <tableColumn id="2" name="Codes with the highest percentage of prior authorization requests that were initially denied and then subsequently approved on appeal" dataDxfId="501"/>
    <tableColumn id="3" name="Total number of prior authorization requests for each code" dataDxfId="500"/>
    <tableColumn id="4" name="Percentage of requests initially denied and then subsequently approved for each code" dataDxfId="499" dataCellStyle="Percent"/>
    <tableColumn id="5" name="Average determination response time in hours for prior authorization requests - Expedited Decisions" dataDxfId="498"/>
    <tableColumn id="6" name="Average determination response time in hours for prior authorization requests - Standard Decisions" dataDxfId="497"/>
    <tableColumn id="7" name="Average determination response time in hours for prior authorization requests - Extenuating Circumstances Decisions" dataDxfId="496"/>
  </tableColumns>
  <tableStyleInfo name="TableStyleLight1" showFirstColumn="0" showLastColumn="0" showRowStripes="1" showColumnStripes="0"/>
</table>
</file>

<file path=xl/tables/table187.xml><?xml version="1.0" encoding="utf-8"?>
<table xmlns="http://schemas.openxmlformats.org/spreadsheetml/2006/main" id="187" name="Table16323844214111188" displayName="Table16323844214111188" ref="A2:H12" totalsRowShown="0" headerRowDxfId="495" dataDxfId="494">
  <autoFilter ref="A2:H12"/>
  <tableColumns count="8">
    <tableColumn id="1" name="Column1" dataDxfId="493"/>
    <tableColumn id="8" name="Service Descriptor" dataDxfId="492"/>
    <tableColumn id="2" name="Codes with the highest total number of prior authorization requests during the previous plan year" dataDxfId="491"/>
    <tableColumn id="3" name="Total number of prior authorization requests for each code" dataDxfId="490" dataCellStyle="Percent"/>
    <tableColumn id="4" name="Percentage of_x000a_approved requests for each code" dataDxfId="489" dataCellStyle="Percent"/>
    <tableColumn id="5" name="Average determination response time in hours for prior authorization requests - Expedited Decisions" dataDxfId="488"/>
    <tableColumn id="6" name="Average determination response time in hours for prior authorization requests - Standard Decisions" dataDxfId="487"/>
    <tableColumn id="7" name="Average determination response time in hours for prior authorization requests - Extenuating Circumstances Decisions" dataDxfId="486"/>
  </tableColumns>
  <tableStyleInfo name="TableStyleLight1" showFirstColumn="0" showLastColumn="0" showRowStripes="1" showColumnStripes="0"/>
</table>
</file>

<file path=xl/tables/table188.xml><?xml version="1.0" encoding="utf-8"?>
<table xmlns="http://schemas.openxmlformats.org/spreadsheetml/2006/main" id="188" name="Table28333945244212189" displayName="Table28333945244212189" ref="A15:H25" totalsRowShown="0" headerRowDxfId="485" dataDxfId="484">
  <autoFilter ref="A15:H25"/>
  <tableColumns count="8">
    <tableColumn id="1" name="Column1" dataDxfId="483"/>
    <tableColumn id="8" name="Service Descriptor" dataDxfId="482"/>
    <tableColumn id="2" name="Codes with the highest percentage of approved prior authorization requests during the previous plan year" dataDxfId="481"/>
    <tableColumn id="3" name="Total number of prior authorization requests for each code" dataDxfId="480"/>
    <tableColumn id="4" name="Percentage of_x000a_approved requests for each code" dataDxfId="479" dataCellStyle="Percent"/>
    <tableColumn id="5" name="Average determination response time in hours for prior authorization requests - Expedited Decisions" dataDxfId="478"/>
    <tableColumn id="6" name="Average determination response time in hours for prior authorization requests - Standard Decisions" dataDxfId="477"/>
    <tableColumn id="7" name="Average determination response time in hours for prior authorization requests - Extenuating Circumstances Decisions" dataDxfId="476"/>
  </tableColumns>
  <tableStyleInfo name="TableStyleLight1" showFirstColumn="0" showLastColumn="0" showRowStripes="1" showColumnStripes="0"/>
</table>
</file>

<file path=xl/tables/table189.xml><?xml version="1.0" encoding="utf-8"?>
<table xmlns="http://schemas.openxmlformats.org/spreadsheetml/2006/main" id="189" name="Table334046254313190" displayName="Table334046254313190" ref="A28:H38" totalsRowShown="0" headerRowDxfId="475" dataDxfId="474">
  <autoFilter ref="A28:H38"/>
  <tableColumns count="8">
    <tableColumn id="1" name="Column1" dataDxfId="473"/>
    <tableColumn id="8" name="Service Descriptor" dataDxfId="472"/>
    <tableColumn id="2" name="Codes with the highest percentage of prior authorization requests that were initially denied and then subsequently approved on appeal" dataDxfId="471"/>
    <tableColumn id="3" name="Total number of prior authorization requests for each code" dataDxfId="470"/>
    <tableColumn id="4" name="Percentage of requests initially denied and then subsequently approved for each code" dataDxfId="469"/>
    <tableColumn id="5" name="Average determination response time in hours for prior authorization requests - Expedited Decisions" dataDxfId="468"/>
    <tableColumn id="6" name="Average determination response time in hours for prior authorization requests - Standard Decisions" dataDxfId="467"/>
    <tableColumn id="7" name="Average determination response time in hours for prior authorization requests - Extenuating Circumstances Decisions" dataDxfId="466"/>
  </tableColumns>
  <tableStyleInfo name="TableStyleLight1" showFirstColumn="0" showLastColumn="0" showRowStripes="1" showColumnStripes="0"/>
</table>
</file>

<file path=xl/tables/table19.xml><?xml version="1.0" encoding="utf-8"?>
<table xmlns="http://schemas.openxmlformats.org/spreadsheetml/2006/main" id="1" name="Table1632384421412" displayName="Table1632384421412" ref="A2:G12" totalsRowShown="0" headerRowDxfId="1875">
  <autoFilter ref="A2:G12"/>
  <tableColumns count="7">
    <tableColumn id="1" name="Column1"/>
    <tableColumn id="2" name="Codes with the highest total number of prior authorization requests during the previous plan year" dataDxfId="1874"/>
    <tableColumn id="3" name="Total number of prior authorization requests for each code" dataDxfId="1873"/>
    <tableColumn id="4" name="Percentage of_x000a_approved requests for each code" dataDxfId="1872"/>
    <tableColumn id="5" name="Average determination response time in hours for prior authorization requests - Expedited Decisions" dataDxfId="1871"/>
    <tableColumn id="6" name="Average determination response time in hours for prior authorization requests - Standard Decisions" dataDxfId="1870"/>
    <tableColumn id="7" name="Average determination response time in hours for prior authorization requests - Extenuating Circumstances Decisions" dataDxfId="1869"/>
  </tableColumns>
  <tableStyleInfo name="TableStyleLight1" showFirstColumn="0" showLastColumn="0" showRowStripes="1" showColumnStripes="0"/>
</table>
</file>

<file path=xl/tables/table190.xml><?xml version="1.0" encoding="utf-8"?>
<table xmlns="http://schemas.openxmlformats.org/spreadsheetml/2006/main" id="190" name="Table16323844214120191" displayName="Table16323844214120191" ref="A2:H12" totalsRowShown="0" headerRowDxfId="465" dataDxfId="464">
  <autoFilter ref="A2:H12"/>
  <tableColumns count="8">
    <tableColumn id="1" name="Column1" dataDxfId="463"/>
    <tableColumn id="8" name="Service Descriptor" dataDxfId="462"/>
    <tableColumn id="2" name="Codes with the highest total number of prior authorization requests during the previous plan year" dataDxfId="461"/>
    <tableColumn id="3" name="Total number of prior authorization requests for each code" dataDxfId="460"/>
    <tableColumn id="4" name="Percentage of_x000a_approved requests for each code" dataDxfId="459" dataCellStyle="Percent"/>
    <tableColumn id="5" name="Average determination response time in hours for prior authorization requests - Expedited Decisions" dataDxfId="458"/>
    <tableColumn id="6" name="Average determination response time in hours for prior authorization requests - Standard Decisions" dataDxfId="457"/>
    <tableColumn id="7" name="Average determination response time in hours for prior authorization requests - Extenuating Circumstances Decisions" dataDxfId="456"/>
  </tableColumns>
  <tableStyleInfo name="TableStyleLight1" showFirstColumn="0" showLastColumn="0" showRowStripes="1" showColumnStripes="0"/>
</table>
</file>

<file path=xl/tables/table191.xml><?xml version="1.0" encoding="utf-8"?>
<table xmlns="http://schemas.openxmlformats.org/spreadsheetml/2006/main" id="191" name="Table28333945244222192" displayName="Table28333945244222192" ref="A15:H25" totalsRowShown="0" headerRowDxfId="455" dataDxfId="454">
  <autoFilter ref="A15:H25"/>
  <tableColumns count="8">
    <tableColumn id="1" name="Column1" dataDxfId="453"/>
    <tableColumn id="8" name="Service Descriptor" dataDxfId="452"/>
    <tableColumn id="2" name="Codes with the highest percentage of approved prior authorization requests during the previous plan year" dataDxfId="451"/>
    <tableColumn id="3" name="Total number of prior authorization requests for each code" dataDxfId="450"/>
    <tableColumn id="4" name="Percentage of_x000a_approved requests for each code" dataDxfId="449"/>
    <tableColumn id="5" name="Average determination response time in hours for prior authorization requests - Expedited Decisions" dataDxfId="448"/>
    <tableColumn id="6" name="Average determination response time in hours for prior authorization requests - Standard Decisions" dataDxfId="447"/>
    <tableColumn id="7" name="Average determination response time in hours for prior authorization requests - Extenuating Circumstances Decisions" dataDxfId="446"/>
  </tableColumns>
  <tableStyleInfo name="TableStyleLight1" showFirstColumn="0" showLastColumn="0" showRowStripes="1" showColumnStripes="0"/>
</table>
</file>

<file path=xl/tables/table192.xml><?xml version="1.0" encoding="utf-8"?>
<table xmlns="http://schemas.openxmlformats.org/spreadsheetml/2006/main" id="192" name="Table334046254323193" displayName="Table334046254323193" ref="A28:H38" totalsRowShown="0" headerRowDxfId="445" dataDxfId="444">
  <autoFilter ref="A28:H38"/>
  <tableColumns count="8">
    <tableColumn id="1" name="Column1" dataDxfId="443"/>
    <tableColumn id="8" name="Service Descriptor" dataDxfId="442"/>
    <tableColumn id="2" name="Codes with the highest percentage of prior authorization requests that were initially denied and then subsequently approved on appeal" dataDxfId="441"/>
    <tableColumn id="3" name="Total number of prior authorization requests for each code" dataDxfId="440"/>
    <tableColumn id="4" name="Percentage of requests initially denied and then subsequently approved for each code" dataDxfId="439"/>
    <tableColumn id="5" name="Average determination response time in hours for prior authorization requests - Expedited Decisions" dataDxfId="438"/>
    <tableColumn id="6" name="Average determination response time in hours for prior authorization requests - Standard Decisions" dataDxfId="437"/>
    <tableColumn id="7" name="Average determination response time in hours for prior authorization requests - Extenuating Circumstances Decisions" dataDxfId="436"/>
  </tableColumns>
  <tableStyleInfo name="TableStyleLight1" showFirstColumn="0" showLastColumn="0" showRowStripes="1" showColumnStripes="0"/>
</table>
</file>

<file path=xl/tables/table193.xml><?xml version="1.0" encoding="utf-8"?>
<table xmlns="http://schemas.openxmlformats.org/spreadsheetml/2006/main" id="193" name="Table163238442141194" displayName="Table163238442141194" ref="A2:H12" totalsRowShown="0" headerRowDxfId="435" dataDxfId="434">
  <autoFilter ref="A2:H12"/>
  <tableColumns count="8">
    <tableColumn id="1" name="Column1" dataDxfId="433"/>
    <tableColumn id="8" name="Service Descriptor" dataDxfId="432"/>
    <tableColumn id="2" name="Codes with the highest total number of prior authorization requests during the previous plan year" dataDxfId="431"/>
    <tableColumn id="3" name="Total number of prior authorization requests for each code" dataDxfId="430"/>
    <tableColumn id="4" name="Percentage of_x000a_approved requests for each code" dataDxfId="429" dataCellStyle="Percent"/>
    <tableColumn id="5" name="Average determination response time in hours for prior authorization requests - Expedited Decisions" dataDxfId="428"/>
    <tableColumn id="6" name="Average determination response time in hours for prior authorization requests - Standard Decisions" dataDxfId="427"/>
    <tableColumn id="7" name="Average determination response time in hours for prior authorization requests - Extenuating Circumstances Decisions" dataDxfId="426"/>
  </tableColumns>
  <tableStyleInfo name="TableStyleLight1" showFirstColumn="0" showLastColumn="0" showRowStripes="1" showColumnStripes="0"/>
</table>
</file>

<file path=xl/tables/table194.xml><?xml version="1.0" encoding="utf-8"?>
<table xmlns="http://schemas.openxmlformats.org/spreadsheetml/2006/main" id="194" name="Table283339452442195" displayName="Table283339452442195" ref="A15:H25" totalsRowShown="0" headerRowDxfId="425" dataDxfId="424">
  <autoFilter ref="A15:H25"/>
  <tableColumns count="8">
    <tableColumn id="1" name="Column1" dataDxfId="423"/>
    <tableColumn id="8" name="Service Descriptor" dataDxfId="422"/>
    <tableColumn id="2" name="Codes with the highest percentage of approved prior authorization requests during the previous plan year" dataDxfId="421"/>
    <tableColumn id="3" name="Total number of prior authorization requests for each code" dataDxfId="420"/>
    <tableColumn id="4" name="Percentage of_x000a_approved requests for each code" dataDxfId="419" dataCellStyle="Percent"/>
    <tableColumn id="5" name="Average determination response time in hours for prior authorization requests - Expedited Decisions" dataDxfId="418"/>
    <tableColumn id="6" name="Average determination response time in hours for prior authorization requests - Standard Decisions" dataDxfId="417"/>
    <tableColumn id="7" name="Average determination response time in hours for prior authorization requests - Extenuating Circumstances Decisions" dataDxfId="416"/>
  </tableColumns>
  <tableStyleInfo name="TableStyleLight1" showFirstColumn="0" showLastColumn="0" showRowStripes="1" showColumnStripes="0"/>
</table>
</file>

<file path=xl/tables/table195.xml><?xml version="1.0" encoding="utf-8"?>
<table xmlns="http://schemas.openxmlformats.org/spreadsheetml/2006/main" id="195" name="Table3340462543196" displayName="Table3340462543196" ref="A28:H38" totalsRowShown="0" headerRowDxfId="415" dataDxfId="414">
  <autoFilter ref="A28:H38"/>
  <tableColumns count="8">
    <tableColumn id="1" name="Column1" dataDxfId="413"/>
    <tableColumn id="8" name="Service Descriptor" dataDxfId="412"/>
    <tableColumn id="2" name="Codes with the highest percentage of prior authorization requests that were initially denied and then subsequently approved on appeal" dataDxfId="411"/>
    <tableColumn id="3" name="Total number of prior authorization requests for each code" dataDxfId="410"/>
    <tableColumn id="4" name="Percentage of requests initially denied and then subsequently approved for each code" dataDxfId="409"/>
    <tableColumn id="5" name="Average determination response time in hours for prior authorization requests - Expedited Decisions" dataDxfId="408"/>
    <tableColumn id="6" name="Average determination response time in hours for prior authorization requests - Standard Decisions" dataDxfId="407"/>
    <tableColumn id="7" name="Average determination response time in hours for prior authorization requests - Extenuating Circumstances Decisions" dataDxfId="406"/>
  </tableColumns>
  <tableStyleInfo name="TableStyleLight1" showFirstColumn="0" showLastColumn="0" showRowStripes="1" showColumnStripes="0"/>
</table>
</file>

<file path=xl/tables/table196.xml><?xml version="1.0" encoding="utf-8"?>
<table xmlns="http://schemas.openxmlformats.org/spreadsheetml/2006/main" id="196" name="Table16323844214117197" displayName="Table16323844214117197" ref="A2:H12" totalsRowShown="0" headerRowDxfId="405" dataDxfId="404">
  <autoFilter ref="A2:H12"/>
  <tableColumns count="8">
    <tableColumn id="1" name="Column1" dataDxfId="403"/>
    <tableColumn id="8" name="Service Descriptor" dataDxfId="402"/>
    <tableColumn id="2" name="Codes with the highest total number of prior authorization requests during the previous plan year" dataDxfId="401"/>
    <tableColumn id="3" name="Total number of prior authorization requests for each code" dataDxfId="400"/>
    <tableColumn id="4" name="Percentage of_x000a_approved requests for each code" dataDxfId="399"/>
    <tableColumn id="5" name="Average determination response time in hours for prior authorization requests - Expedited Decisions" dataDxfId="398"/>
    <tableColumn id="6" name="Average determination response time in hours for prior authorization requests - Standard Decisions" dataDxfId="397"/>
    <tableColumn id="7" name="Average determination response time in hours for prior authorization requests - Extenuating Circumstances Decisions" dataDxfId="396"/>
  </tableColumns>
  <tableStyleInfo name="TableStyleLight1" showFirstColumn="0" showLastColumn="0" showRowStripes="1" showColumnStripes="0"/>
</table>
</file>

<file path=xl/tables/table197.xml><?xml version="1.0" encoding="utf-8"?>
<table xmlns="http://schemas.openxmlformats.org/spreadsheetml/2006/main" id="197" name="Table28333945244218198" displayName="Table28333945244218198" ref="A15:H25" totalsRowShown="0" headerRowDxfId="395" dataDxfId="394">
  <autoFilter ref="A15:H25"/>
  <tableColumns count="8">
    <tableColumn id="1" name="Column1" dataDxfId="393"/>
    <tableColumn id="8" name="Service Descriptor" dataDxfId="392"/>
    <tableColumn id="2" name="Codes with the highest percentage of approved prior authorization requests during the previous plan year" dataDxfId="391"/>
    <tableColumn id="3" name="Total number of prior authorization requests for each code" dataDxfId="390"/>
    <tableColumn id="4" name="Percentage of_x000a_approved requests for each code" dataDxfId="389"/>
    <tableColumn id="5" name="Average determination response time in hours for prior authorization requests - Expedited Decisions" dataDxfId="388"/>
    <tableColumn id="6" name="Average determination response time in hours for prior authorization requests - Standard Decisions" dataDxfId="387"/>
    <tableColumn id="7" name="Average determination response time in hours for prior authorization requests - Extenuating Circumstances Decisions" dataDxfId="386"/>
  </tableColumns>
  <tableStyleInfo name="TableStyleLight1" showFirstColumn="0" showLastColumn="0" showRowStripes="1" showColumnStripes="0"/>
</table>
</file>

<file path=xl/tables/table198.xml><?xml version="1.0" encoding="utf-8"?>
<table xmlns="http://schemas.openxmlformats.org/spreadsheetml/2006/main" id="198" name="Table334046254319199" displayName="Table334046254319199" ref="A28:H38" totalsRowShown="0" headerRowDxfId="385" dataDxfId="384">
  <autoFilter ref="A28:H38"/>
  <tableColumns count="8">
    <tableColumn id="1" name="Column1" dataDxfId="383"/>
    <tableColumn id="8" name="Service Descriptor" dataDxfId="382"/>
    <tableColumn id="2" name="Codes with the highest percentage of prior authorization requests that were initially denied and then subsequently approved on appeal" dataDxfId="381"/>
    <tableColumn id="3" name="Total number of prior authorization requests for each code" dataDxfId="380"/>
    <tableColumn id="4" name="Percentage of requests initially denied and then subsequently approved for each code" dataDxfId="379"/>
    <tableColumn id="5" name="Average determination response time in hours for prior authorization requests - Expedited Decisions" dataDxfId="378"/>
    <tableColumn id="6" name="Average determination response time in hours for prior authorization requests - Standard Decisions" dataDxfId="377"/>
    <tableColumn id="7" name="Average determination response time in hours for prior authorization requests - Extenuating Circumstances Decisions" dataDxfId="376"/>
  </tableColumns>
  <tableStyleInfo name="TableStyleLight1" showFirstColumn="0" showLastColumn="0" showRowStripes="1" showColumnStripes="0"/>
</table>
</file>

<file path=xl/tables/table199.xml><?xml version="1.0" encoding="utf-8"?>
<table xmlns="http://schemas.openxmlformats.org/spreadsheetml/2006/main" id="199" name="Table163238442141200" displayName="Table163238442141200" ref="A2:G12" totalsRowShown="0" headerRowDxfId="375" dataDxfId="374">
  <autoFilter ref="A2:G12"/>
  <sortState ref="A3:G12">
    <sortCondition descending="1" ref="C2:C11"/>
  </sortState>
  <tableColumns count="7">
    <tableColumn id="1" name="Column1" dataDxfId="373"/>
    <tableColumn id="2" name="Codes with the highest total number of prior authorization requests during the previous plan year" dataDxfId="372"/>
    <tableColumn id="3" name="Total number of prior authorization requests for each code" dataDxfId="371"/>
    <tableColumn id="4" name="Percentage of_x000a_approved requests for each code" dataDxfId="370"/>
    <tableColumn id="5" name="Average determination response time in hours for prior authorization requests - Expedited Decisions" dataDxfId="369"/>
    <tableColumn id="6" name="Average determination response time in hours for prior authorization requests - Standard Decisions" dataDxfId="368"/>
    <tableColumn id="7" name="Average determination response time in hours for prior authorization requests - Extenuating Circumstances Decisions" dataDxfId="367"/>
  </tableColumns>
  <tableStyleInfo name="TableStyleLight1" showFirstColumn="0" showLastColumn="0" showRowStripes="1" showColumnStripes="0"/>
</table>
</file>

<file path=xl/tables/table2.xml><?xml version="1.0" encoding="utf-8"?>
<table xmlns="http://schemas.openxmlformats.org/spreadsheetml/2006/main" id="41" name="Table283339452442" displayName="Table283339452442" ref="A15:H25" totalsRowShown="0" headerRowDxfId="2045" dataDxfId="2044">
  <autoFilter ref="A15:H25"/>
  <tableColumns count="8">
    <tableColumn id="1" name="Column1" dataDxfId="2043"/>
    <tableColumn id="8" name="Service Descriptor" dataDxfId="2042"/>
    <tableColumn id="2" name="Codes with the highest percentage of approved prior authorization requests during the previous plan year" dataDxfId="2041"/>
    <tableColumn id="3" name="Total number of prior authorization requests for each code" dataDxfId="2040"/>
    <tableColumn id="4" name="Percentage of_x000a_approved requests for each code" dataDxfId="2039" dataCellStyle="Percent"/>
    <tableColumn id="5" name="Average determination response time in hours for prior authorization requests - Standard Decisions" dataDxfId="2038"/>
    <tableColumn id="6" name="Average determination response time in hours for prior authorization requests -Expedited Decisions" dataDxfId="2037"/>
    <tableColumn id="7" name="Average determination response time in hours for prior authorization requests - Extenuating Circumstances Decisions" dataDxfId="2036"/>
  </tableColumns>
  <tableStyleInfo name="TableStyleLight1" showFirstColumn="0" showLastColumn="0" showRowStripes="1" showColumnStripes="0"/>
</table>
</file>

<file path=xl/tables/table20.xml><?xml version="1.0" encoding="utf-8"?>
<table xmlns="http://schemas.openxmlformats.org/spreadsheetml/2006/main" id="2" name="Table2833394524423" displayName="Table2833394524423" ref="A15:G25" totalsRowShown="0" headerRowDxfId="1868">
  <autoFilter ref="A15:G25"/>
  <tableColumns count="7">
    <tableColumn id="1" name="Column1"/>
    <tableColumn id="2" name="Codes with the highest percentage of approved prior authorization requests during_x000a_the previous plan year"/>
    <tableColumn id="3" name="Total number of prior authorization requests for each code"/>
    <tableColumn id="4" name="Percentage of_x000a_approved requests for each code"/>
    <tableColumn id="5" name="Average determination response time in hours for prior authorization requests - Expedited Decisions" dataDxfId="1867"/>
    <tableColumn id="6" name="Average determination response time in hours for prior authorization requests - Standard Decisions"/>
    <tableColumn id="7" name="Average determination response time in hours for prior authorization requests - Extenuating Circumstances Decisions" dataDxfId="1866"/>
  </tableColumns>
  <tableStyleInfo name="TableStyleLight1" showFirstColumn="0" showLastColumn="0" showRowStripes="1" showColumnStripes="0"/>
</table>
</file>

<file path=xl/tables/table200.xml><?xml version="1.0" encoding="utf-8"?>
<table xmlns="http://schemas.openxmlformats.org/spreadsheetml/2006/main" id="200" name="Table283339452442201" displayName="Table283339452442201" ref="A15:G25" totalsRowShown="0" headerRowDxfId="366" dataDxfId="365">
  <autoFilter ref="A15:G25"/>
  <tableColumns count="7">
    <tableColumn id="1" name="Column1" dataDxfId="364"/>
    <tableColumn id="2" name="Codes with the highest percentage of approved prior authorization requests during the previous plan year" dataDxfId="363"/>
    <tableColumn id="3" name="Total number of prior authorization requests for each code" dataDxfId="362"/>
    <tableColumn id="4" name="Percentage of_x000a_approved requests for each code" dataDxfId="361"/>
    <tableColumn id="5" name="Average determination response time in hours for prior authorization requests - Expedited Decisions" dataDxfId="360"/>
    <tableColumn id="6" name="Average determination response time in hours for prior authorization requests - Standard Decisions" dataDxfId="359"/>
    <tableColumn id="7" name="Average determination response time in hours for prior authorization requests - Extenuating Circumstances Decisions" dataDxfId="358"/>
  </tableColumns>
  <tableStyleInfo name="TableStyleLight1" showFirstColumn="0" showLastColumn="0" showRowStripes="1" showColumnStripes="0"/>
</table>
</file>

<file path=xl/tables/table201.xml><?xml version="1.0" encoding="utf-8"?>
<table xmlns="http://schemas.openxmlformats.org/spreadsheetml/2006/main" id="201" name="Table3340462543202" displayName="Table3340462543202" ref="A28:G38" totalsRowShown="0" headerRowDxfId="357" dataDxfId="356">
  <autoFilter ref="A28:G38"/>
  <tableColumns count="7">
    <tableColumn id="1" name="Column1" dataDxfId="355"/>
    <tableColumn id="2" name="Codes with the highest percentage of prior authorization requests that were initially denied and then subsequently approved on appeal" dataDxfId="354"/>
    <tableColumn id="3" name="Total number of prior authorization requests for each code" dataDxfId="353"/>
    <tableColumn id="4" name="Percentage of requests initially denied and then subsequently approved for each code" dataDxfId="352"/>
    <tableColumn id="5" name="Average determination response time in hours for prior authorization requests - Expedited Decisions" dataDxfId="351"/>
    <tableColumn id="6" name="Average determination response time in hours for prior authorization requests - Standard Decisions" dataDxfId="350"/>
    <tableColumn id="7" name="Average determination response time in hours for prior authorization requests - Extenuating Circumstances Decisions" dataDxfId="349"/>
  </tableColumns>
  <tableStyleInfo name="TableStyleLight1" showFirstColumn="0" showLastColumn="0" showRowStripes="1" showColumnStripes="0"/>
</table>
</file>

<file path=xl/tables/table202.xml><?xml version="1.0" encoding="utf-8"?>
<table xmlns="http://schemas.openxmlformats.org/spreadsheetml/2006/main" id="202" name="Table163238442135203" displayName="Table163238442135203" ref="A2:G12" totalsRowShown="0" headerRowDxfId="348" dataDxfId="347">
  <autoFilter ref="A2:G12"/>
  <tableColumns count="7">
    <tableColumn id="1" name="Column1" dataDxfId="346"/>
    <tableColumn id="2" name="Codes with the highest total number of prior authorization requests during the previous plan year" dataDxfId="345"/>
    <tableColumn id="3" name="Total number of prior authorization requests for each code" dataDxfId="344"/>
    <tableColumn id="4" name="Percentage of_x000a_approved requests for each code" dataDxfId="343"/>
    <tableColumn id="5" name="Average determination response time in hours for prior authorization requests - Expedited Decisions" dataDxfId="342"/>
    <tableColumn id="6" name="Average determination response time in hours for prior authorization requests - Standard Decisions" dataDxfId="341"/>
    <tableColumn id="7" name="Average determination response time in hours for prior authorization requests - Extenuating Circumstances Decisions" dataDxfId="340"/>
  </tableColumns>
  <tableStyleInfo name="TableStyleLight1" showFirstColumn="0" showLastColumn="0" showRowStripes="1" showColumnStripes="0"/>
</table>
</file>

<file path=xl/tables/table203.xml><?xml version="1.0" encoding="utf-8"?>
<table xmlns="http://schemas.openxmlformats.org/spreadsheetml/2006/main" id="203" name="Table283339452436204" displayName="Table283339452436204" ref="A15:G25" totalsRowShown="0" headerRowDxfId="339" dataDxfId="338">
  <autoFilter ref="A15:G25"/>
  <tableColumns count="7">
    <tableColumn id="1" name="Column1" dataDxfId="337"/>
    <tableColumn id="2" name="Codes with the highest percentage of approved prior authorization requests during the previous plan year" dataDxfId="336"/>
    <tableColumn id="3" name="Total number of prior authorization requests for each code" dataDxfId="335"/>
    <tableColumn id="4" name="Percentage of_x000a_approved requests for each code" dataDxfId="334"/>
    <tableColumn id="5" name="Average determination response time in hours for prior authorization requests - Expedited Decisions" dataDxfId="333"/>
    <tableColumn id="6" name="Average determination response time in hours for prior authorization requests - Standard Decisions" dataDxfId="332"/>
    <tableColumn id="7" name="Average determination response time in hours for prior authorization requests - Extenuating Circumstances Decisions" dataDxfId="331"/>
  </tableColumns>
  <tableStyleInfo name="TableStyleLight1" showFirstColumn="0" showLastColumn="0" showRowStripes="1" showColumnStripes="0"/>
</table>
</file>

<file path=xl/tables/table204.xml><?xml version="1.0" encoding="utf-8"?>
<table xmlns="http://schemas.openxmlformats.org/spreadsheetml/2006/main" id="204" name="Table3340462537205" displayName="Table3340462537205" ref="A28:G38" totalsRowShown="0" headerRowDxfId="330" dataDxfId="329">
  <autoFilter ref="A28:G38"/>
  <tableColumns count="7">
    <tableColumn id="1" name="Column1" dataDxfId="328"/>
    <tableColumn id="2" name="Codes with the highest percentage of prior authorization requests that were initially denied and then subsequently approved on appeal" dataDxfId="327"/>
    <tableColumn id="3" name="Total number of prior authorization requests for each code" dataDxfId="326"/>
    <tableColumn id="4" name="Percentage of requests initially denied and then subsequently approved for each code" dataDxfId="325"/>
    <tableColumn id="5" name="Average determination response time in hours for prior authorization requests - Expedited Decisions" dataDxfId="324"/>
    <tableColumn id="6" name="Average determination response time in hours for prior authorization requests - Standard Decisions" dataDxfId="323"/>
    <tableColumn id="7" name="Average determination response time in hours for prior authorization requests - Extenuating Circumstances Decisions" dataDxfId="322"/>
  </tableColumns>
  <tableStyleInfo name="TableStyleLight1" showFirstColumn="0" showLastColumn="0" showRowStripes="1" showColumnStripes="0"/>
</table>
</file>

<file path=xl/tables/table205.xml><?xml version="1.0" encoding="utf-8"?>
<table xmlns="http://schemas.openxmlformats.org/spreadsheetml/2006/main" id="205" name="Table163238442129206" displayName="Table163238442129206" ref="A2:G12" totalsRowShown="0" headerRowDxfId="321">
  <autoFilter ref="A2:G12"/>
  <tableColumns count="7">
    <tableColumn id="1" name="Column1"/>
    <tableColumn id="2" name="Codes with the highest total number of prior authorization requests during the_x000a_previous plan year"/>
    <tableColumn id="3" name="Total number of prior authorization requests for each code"/>
    <tableColumn id="4" name="Percentage of_x000a_approved requests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206.xml><?xml version="1.0" encoding="utf-8"?>
<table xmlns="http://schemas.openxmlformats.org/spreadsheetml/2006/main" id="206" name="Table283339452430207" displayName="Table283339452430207" ref="A15:G29" totalsRowShown="0" headerRowDxfId="320">
  <autoFilter ref="A15:G29"/>
  <tableColumns count="7">
    <tableColumn id="1" name="Column1"/>
    <tableColumn id="2" name="Codes with the highest percentage of approved prior authorization requests during_x000a_the previous plan year"/>
    <tableColumn id="3" name="Total number of prior authorization requests for each code"/>
    <tableColumn id="4" name="Percentage of_x000a_approved requests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207.xml><?xml version="1.0" encoding="utf-8"?>
<table xmlns="http://schemas.openxmlformats.org/spreadsheetml/2006/main" id="207" name="Table3340462531208" displayName="Table3340462531208" ref="A32:G42" totalsRowShown="0" headerRowDxfId="319">
  <autoFilter ref="A32:G42"/>
  <tableColumns count="7">
    <tableColumn id="1" name="Column1"/>
    <tableColumn id="2" name="Codes with the highest percentage of prior authorization requests that were initially denied and then subsequently approved on appeal"/>
    <tableColumn id="3" name="Total number of prior authorization requests for each code"/>
    <tableColumn id="4" name="Percentage of requests initially denied and then subsequently approved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208.xml><?xml version="1.0" encoding="utf-8"?>
<table xmlns="http://schemas.openxmlformats.org/spreadsheetml/2006/main" id="208" name="Table1632384421209" displayName="Table1632384421209" ref="A2:G12" totalsRowShown="0" headerRowDxfId="318">
  <autoFilter ref="A2:G12"/>
  <tableColumns count="7">
    <tableColumn id="1" name="Column1"/>
    <tableColumn id="2" name="Codes with the highest total number of prior authorization requests during the_x000a_previous plan year" dataDxfId="317"/>
    <tableColumn id="3" name="Total number of prior authorization requests for each code" dataDxfId="316"/>
    <tableColumn id="4" name="Percentage of_x000a_approved requests for each code" dataDxfId="315"/>
    <tableColumn id="5" name="Average determination response time in hours for prior authorization requests - Expedited Decisions" dataDxfId="314"/>
    <tableColumn id="6" name="Average determination response time in hours for prior authorization requests - Standard Decisions" dataDxfId="313"/>
    <tableColumn id="7" name="Average determination response time in hours for prior authorization requests - Extenuating Circumstances Decisions" dataDxfId="312"/>
  </tableColumns>
  <tableStyleInfo name="TableStyleLight1" showFirstColumn="0" showLastColumn="0" showRowStripes="1" showColumnStripes="0"/>
</table>
</file>

<file path=xl/tables/table209.xml><?xml version="1.0" encoding="utf-8"?>
<table xmlns="http://schemas.openxmlformats.org/spreadsheetml/2006/main" id="209" name="Table2833394524210" displayName="Table2833394524210" ref="A15:G25" totalsRowShown="0" headerRowDxfId="311">
  <autoFilter ref="A15:G25"/>
  <tableColumns count="7">
    <tableColumn id="1" name="Column1"/>
    <tableColumn id="2" name="Codes with the highest percentage of approved prior authorization requests during the previous plan year" dataDxfId="310"/>
    <tableColumn id="3" name="Total number of prior authorization requests for each code" dataDxfId="309"/>
    <tableColumn id="4" name="Percentage of_x000a_approved requests for each code" dataDxfId="308"/>
    <tableColumn id="5" name="Average determination response time in hours for prior authorization requests - Expedited Decisions" dataDxfId="307"/>
    <tableColumn id="6" name="Average determination response time in hours for prior authorization requests - Standard Decisions" dataDxfId="306"/>
    <tableColumn id="7" name="Average determination response time in hours for prior authorization requests - Extenuating Circumstances Decisions" dataDxfId="305"/>
  </tableColumns>
  <tableStyleInfo name="TableStyleLight1" showFirstColumn="0" showLastColumn="0" showRowStripes="1" showColumnStripes="0"/>
</table>
</file>

<file path=xl/tables/table21.xml><?xml version="1.0" encoding="utf-8"?>
<table xmlns="http://schemas.openxmlformats.org/spreadsheetml/2006/main" id="3" name="Table33404625434" displayName="Table33404625434" ref="A28:G38" totalsRowShown="0" headerRowDxfId="1865">
  <autoFilter ref="A28:G38"/>
  <tableColumns count="7">
    <tableColumn id="1" name="Column1"/>
    <tableColumn id="2" name="Codes with the highest percentage of prior authorization requests that were initially denied and then subsequently approved on appeal"/>
    <tableColumn id="3" name="Total number of prior authorization requests for each code"/>
    <tableColumn id="4" name="Percentage of requests initially denied and then subsequently approved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210.xml><?xml version="1.0" encoding="utf-8"?>
<table xmlns="http://schemas.openxmlformats.org/spreadsheetml/2006/main" id="210" name="Table33404625211" displayName="Table33404625211" ref="A28:G38" totalsRowShown="0" headerRowDxfId="304">
  <autoFilter ref="A28:G38"/>
  <tableColumns count="7">
    <tableColumn id="1" name="Column1"/>
    <tableColumn id="2" name="Codes with the highest percentage of prior authorization requests that were initially denied and then subsequently approved on appeal"/>
    <tableColumn id="3" name="Total number of prior authorization requests for each code"/>
    <tableColumn id="4" name="Percentage of requests initially denied and then subsequently approved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211.xml><?xml version="1.0" encoding="utf-8"?>
<table xmlns="http://schemas.openxmlformats.org/spreadsheetml/2006/main" id="211" name="Table163238445212" displayName="Table163238445212" ref="A2:G12" totalsRowShown="0" headerRowDxfId="303">
  <autoFilter ref="A2:G12"/>
  <tableColumns count="7">
    <tableColumn id="1" name="Column1"/>
    <tableColumn id="2" name="Codes with the highest total number of prior authorization requests during the_x000a_previous plan year"/>
    <tableColumn id="3" name="Total number of prior authorization requests for each code"/>
    <tableColumn id="4" name="Percentage of_x000a_approved requests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212.xml><?xml version="1.0" encoding="utf-8"?>
<table xmlns="http://schemas.openxmlformats.org/spreadsheetml/2006/main" id="212" name="Table283339457213" displayName="Table283339457213" ref="A15:G25" totalsRowShown="0" headerRowDxfId="302">
  <autoFilter ref="A15:G25"/>
  <tableColumns count="7">
    <tableColumn id="1" name="Column1"/>
    <tableColumn id="2" name="Codes with the highest percentage of approved prior authorization requests during the previous plan year"/>
    <tableColumn id="3" name="Total number of prior authorization requests for each code"/>
    <tableColumn id="4" name="Percentage of_x000a_approved requests for each code"/>
    <tableColumn id="5" name="Average determination response time in hours for prior authorization requests - Expedited Decisions"/>
    <tableColumn id="6" name="Average determination response time in hours for prior authorization requests - Standard Decisions" dataDxfId="301"/>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213.xml><?xml version="1.0" encoding="utf-8"?>
<table xmlns="http://schemas.openxmlformats.org/spreadsheetml/2006/main" id="213" name="Table3340469214" displayName="Table3340469214" ref="A28:G38" totalsRowShown="0" headerRowDxfId="300">
  <autoFilter ref="A28:G38"/>
  <tableColumns count="7">
    <tableColumn id="1" name="Column1"/>
    <tableColumn id="2" name="Codes with the highest percentage of prior authorization requests that were initially denied and then subsequently approved on appeal"/>
    <tableColumn id="3" name="Total number of prior authorization requests for each code"/>
    <tableColumn id="4" name="Percentage of requests initially denied and then subsequently approved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214.xml><?xml version="1.0" encoding="utf-8"?>
<table xmlns="http://schemas.openxmlformats.org/spreadsheetml/2006/main" id="214" name="Table16323844215" displayName="Table16323844215" ref="A1:G12" totalsRowShown="0" headerRowDxfId="299">
  <autoFilter ref="A1:G12"/>
  <tableColumns count="7">
    <tableColumn id="1" name="Column1"/>
    <tableColumn id="2" name="Codes with the highest total number of prior authorization requests during the_x000a_previous plan year"/>
    <tableColumn id="3" name="Total number of prior authorization requests for each code"/>
    <tableColumn id="4" name="Percentage of_x000a_approved requests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215.xml><?xml version="1.0" encoding="utf-8"?>
<table xmlns="http://schemas.openxmlformats.org/spreadsheetml/2006/main" id="215" name="Table28333945216" displayName="Table28333945216" ref="A15:G25" totalsRowShown="0" headerRowDxfId="298">
  <autoFilter ref="A15:G25"/>
  <tableColumns count="7">
    <tableColumn id="1" name="Column1"/>
    <tableColumn id="2" name="Codes with the highest percentage of approved prior authorization requests during_x000a_the previous plan year"/>
    <tableColumn id="3" name="Total number of prior authorization requests for each code"/>
    <tableColumn id="4" name="Percentage of_x000a_approved requests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216.xml><?xml version="1.0" encoding="utf-8"?>
<table xmlns="http://schemas.openxmlformats.org/spreadsheetml/2006/main" id="216" name="Table334046217" displayName="Table334046217" ref="A28:G38" totalsRowShown="0" headerRowDxfId="297">
  <autoFilter ref="A28:G38"/>
  <tableColumns count="7">
    <tableColumn id="1" name="Column1"/>
    <tableColumn id="2" name="Codes with the highest percentage or prior authorization requests that were initially denied and then subsequently approved on appeal"/>
    <tableColumn id="3" name="Total number of prior authorization requests for each code"/>
    <tableColumn id="4" name="Percentage of requests initially denied and then subsequently approved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217.xml><?xml version="1.0" encoding="utf-8"?>
<table xmlns="http://schemas.openxmlformats.org/spreadsheetml/2006/main" id="217" name="Table1632384421412218" displayName="Table1632384421412218" ref="A2:G12" totalsRowShown="0" headerRowDxfId="296" dataDxfId="295">
  <tableColumns count="7">
    <tableColumn id="1" name="Column1" dataDxfId="294"/>
    <tableColumn id="2" name="Codes with the highest total number of prior authorization requests during the_x000a_previous plan year" dataDxfId="293"/>
    <tableColumn id="3" name="Total number of prior authorization requests for each code" dataDxfId="292"/>
    <tableColumn id="4" name="Percentage of_x000a_approved requests for each code" dataDxfId="291" dataCellStyle="Percent"/>
    <tableColumn id="5" name="Average determination response time in hours for prior authorization requests - Expedited Decisions" dataDxfId="290"/>
    <tableColumn id="6" name="Average determination response time in hours for prior authorization requests - Standard Decisions" dataDxfId="289"/>
    <tableColumn id="7" name="Average determination response time in hours for prior authorization requests - Extenuating Circumstances Decisions" dataDxfId="288"/>
  </tableColumns>
  <tableStyleInfo name="TableStyleLight1" showFirstColumn="0" showLastColumn="0" showRowStripes="1" showColumnStripes="0"/>
</table>
</file>

<file path=xl/tables/table218.xml><?xml version="1.0" encoding="utf-8"?>
<table xmlns="http://schemas.openxmlformats.org/spreadsheetml/2006/main" id="218" name="Table2833394524423219" displayName="Table2833394524423219" ref="A15:G25" totalsRowShown="0" headerRowDxfId="287" dataDxfId="286">
  <tableColumns count="7">
    <tableColumn id="1" name="Column1" dataDxfId="285"/>
    <tableColumn id="2" name="Codes with the highest percentage of approved prior authorization requests during the previous plan year" dataDxfId="284"/>
    <tableColumn id="3" name="Total number of prior authorization requests for each code" dataDxfId="283"/>
    <tableColumn id="4" name="Percentage of_x000a_approved requests for each code" dataDxfId="282" dataCellStyle="Percent"/>
    <tableColumn id="5" name="Average determination response time in hours for prior authorization requests - Expedited Decisions" dataDxfId="281"/>
    <tableColumn id="6" name="Average determination response time in hours for prior authorization requests - Standard Decisions" dataDxfId="280"/>
    <tableColumn id="7" name="Average determination response time in hours for prior authorization requests - Extenuating Circumstances Decisions" dataDxfId="279"/>
  </tableColumns>
  <tableStyleInfo name="TableStyleLight1" showFirstColumn="0" showLastColumn="0" showRowStripes="1" showColumnStripes="0"/>
</table>
</file>

<file path=xl/tables/table219.xml><?xml version="1.0" encoding="utf-8"?>
<table xmlns="http://schemas.openxmlformats.org/spreadsheetml/2006/main" id="219" name="Table33404625434220" displayName="Table33404625434220" ref="A28:G38" totalsRowShown="0" headerRowDxfId="278" dataDxfId="277">
  <tableColumns count="7">
    <tableColumn id="1" name="Column1" dataDxfId="276"/>
    <tableColumn id="2" name="Codes with the highest percentage of prior authorization requests that were initially denied and then subsequently approved on appeal" dataDxfId="275"/>
    <tableColumn id="3" name="Total number of prior authorization requests for each code" dataDxfId="274"/>
    <tableColumn id="4" name="Percentage of requests initially denied and then subsequently approved for each code" dataDxfId="273"/>
    <tableColumn id="5" name="Average determination response time in hours for prior authorization requests - Expedited Decisions" dataDxfId="272"/>
    <tableColumn id="6" name="Average determination response time in hours for prior authorization requests - Standard Decisions" dataDxfId="271"/>
    <tableColumn id="7" name="Average determination response time in hours for prior authorization requests - Extenuating Circumstances Decisions" dataDxfId="270">
      <calculatedColumnFormula>IF(F29&lt;1,8,F29*24)</calculatedColumnFormula>
    </tableColumn>
  </tableColumns>
  <tableStyleInfo name="TableStyleLight1" showFirstColumn="0" showLastColumn="0" showRowStripes="1" showColumnStripes="0"/>
</table>
</file>

<file path=xl/tables/table22.xml><?xml version="1.0" encoding="utf-8"?>
<table xmlns="http://schemas.openxmlformats.org/spreadsheetml/2006/main" id="4" name="Table163238442135" displayName="Table163238442135" ref="A2:G12" totalsRowShown="0" headerRowDxfId="1864">
  <autoFilter ref="A2:G12"/>
  <tableColumns count="7">
    <tableColumn id="1" name="Column1"/>
    <tableColumn id="2" name="Codes with the highest total number of prior authorization requests during the_x000a_previous plan year" dataDxfId="1863"/>
    <tableColumn id="3" name="Total number of prior authorization requests for each code" dataDxfId="1862"/>
    <tableColumn id="4" name="Percentage of_x000a_approved requests for each code" dataDxfId="1861"/>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dataDxfId="1860"/>
  </tableColumns>
  <tableStyleInfo name="TableStyleLight1" showFirstColumn="0" showLastColumn="0" showRowStripes="1" showColumnStripes="0"/>
</table>
</file>

<file path=xl/tables/table220.xml><?xml version="1.0" encoding="utf-8"?>
<table xmlns="http://schemas.openxmlformats.org/spreadsheetml/2006/main" id="220" name="Table163238442129221" displayName="Table163238442129221" ref="A2:G12" totalsRowShown="0" headerRowDxfId="269" dataDxfId="268">
  <tableColumns count="7">
    <tableColumn id="1" name="Column1" dataDxfId="267"/>
    <tableColumn id="2" name="Codes with the highest total number of prior authorization requests during the previous plan year" dataDxfId="266"/>
    <tableColumn id="3" name="Total number of prior authorization requests for each code" dataDxfId="265"/>
    <tableColumn id="4" name="Percentage of_x000a_approved requests for each code" dataDxfId="264"/>
    <tableColumn id="5" name="Average determination response time in hours for prior authorization requests - Expedited Decisions" dataDxfId="263"/>
    <tableColumn id="6" name="Average determination response time in hours for prior authorization requests - Standard Decisions" dataDxfId="262"/>
    <tableColumn id="7" name="Average determination response time in hours for prior authorization requests - Extenuating Circumstances Decisions" dataDxfId="261"/>
  </tableColumns>
  <tableStyleInfo name="TableStyleLight1" showFirstColumn="0" showLastColumn="0" showRowStripes="1" showColumnStripes="0"/>
</table>
</file>

<file path=xl/tables/table221.xml><?xml version="1.0" encoding="utf-8"?>
<table xmlns="http://schemas.openxmlformats.org/spreadsheetml/2006/main" id="221" name="Table283339452430222" displayName="Table283339452430222" ref="A15:G25" totalsRowShown="0" headerRowDxfId="260" dataDxfId="259">
  <tableColumns count="7">
    <tableColumn id="1" name="Column1" dataDxfId="258"/>
    <tableColumn id="2" name="Codes with the highest percentage of approved prior authorization requests during_x000a_the previous plan year" dataDxfId="257"/>
    <tableColumn id="3" name="Total number of prior authorization requests for each code" dataDxfId="256"/>
    <tableColumn id="4" name="Percentage of_x000a_approved requests for each code" dataDxfId="255"/>
    <tableColumn id="5" name="Average determination response time in hours for prior authorization requests - Expedited Decisions" dataDxfId="254"/>
    <tableColumn id="6" name="Average determination response time in hours for prior authorization requests - Standard Decisions" dataDxfId="253"/>
    <tableColumn id="7" name="Average determination response time in hours for prior authorization requests - Extenuating Circumstances Decisions" dataDxfId="252"/>
  </tableColumns>
  <tableStyleInfo name="TableStyleLight1" showFirstColumn="0" showLastColumn="0" showRowStripes="1" showColumnStripes="0"/>
</table>
</file>

<file path=xl/tables/table222.xml><?xml version="1.0" encoding="utf-8"?>
<table xmlns="http://schemas.openxmlformats.org/spreadsheetml/2006/main" id="222" name="Table3340462531223" displayName="Table3340462531223" ref="A28:G38" totalsRowShown="0" headerRowDxfId="251" dataDxfId="250">
  <tableColumns count="7">
    <tableColumn id="1" name="Column1" dataDxfId="249"/>
    <tableColumn id="2" name="Codes with the highest percentage of prior authorization requests that were initially denied and then subsequently approved on appeal" dataDxfId="248"/>
    <tableColumn id="3" name="Total number of prior authorization requests for each code" dataDxfId="247"/>
    <tableColumn id="4" name="Percentage of requests initially denied and then subsequently approved for each code" dataDxfId="246"/>
    <tableColumn id="5" name="Average determination response time in hours for prior authorization requests - Expedited Decisions" dataDxfId="245"/>
    <tableColumn id="6" name="Average determination response time in hours for prior authorization requests - Standard Decisions" dataDxfId="244"/>
    <tableColumn id="7" name="Average determination response time in hours for prior authorization requests - Extenuating Circumstances Decisions" dataDxfId="243"/>
  </tableColumns>
  <tableStyleInfo name="TableStyleLight1" showFirstColumn="0" showLastColumn="0" showRowStripes="1" showColumnStripes="0"/>
</table>
</file>

<file path=xl/tables/table223.xml><?xml version="1.0" encoding="utf-8"?>
<table xmlns="http://schemas.openxmlformats.org/spreadsheetml/2006/main" id="223" name="Table163238442135224" displayName="Table163238442135224" ref="A2:G12" totalsRowShown="0" headerRowDxfId="242">
  <tableColumns count="7">
    <tableColumn id="1" name="Column1"/>
    <tableColumn id="2" name="Codes with the highest total number of prior authorization requests during the_x000a_previous plan year" dataDxfId="241"/>
    <tableColumn id="3" name="Total number of prior authorization requests for each code" dataDxfId="240"/>
    <tableColumn id="4" name="Percentage of_x000a_approved requests for each code" dataDxfId="239"/>
    <tableColumn id="5" name="Average determination response time in hours for prior authorization requests - Expedited Decisions" dataDxfId="238"/>
    <tableColumn id="6" name="Average determination response time in hours for prior authorization requests - Standard Decisions" dataDxfId="237"/>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224.xml><?xml version="1.0" encoding="utf-8"?>
<table xmlns="http://schemas.openxmlformats.org/spreadsheetml/2006/main" id="224" name="Table283339452436225" displayName="Table283339452436225" ref="A15:G25" totalsRowShown="0" headerRowDxfId="236">
  <tableColumns count="7">
    <tableColumn id="1" name="Column1"/>
    <tableColumn id="2" name="Codes with the highest percentage of approved prior authorization requests during_x000a_the previous plan year" dataDxfId="235"/>
    <tableColumn id="3" name="Total number of prior authorization requests for each code" dataDxfId="234"/>
    <tableColumn id="4" name="Percentage of_x000a_approved requests for each code" dataDxfId="233"/>
    <tableColumn id="5" name="Average determination response time in hours for prior authorization requests - Expedited Decisions"/>
    <tableColumn id="6" name="Average determination response time in hours for prior authorization requests - Standard Decisions" dataDxfId="232"/>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225.xml><?xml version="1.0" encoding="utf-8"?>
<table xmlns="http://schemas.openxmlformats.org/spreadsheetml/2006/main" id="225" name="Table3340462537226" displayName="Table3340462537226" ref="A28:G38" totalsRowShown="0" headerRowDxfId="231">
  <tableColumns count="7">
    <tableColumn id="1" name="Column1"/>
    <tableColumn id="2" name="Codes with the highest percentage of prior authorization requests that were initially denied and then subsequently approved on appeal" dataDxfId="230"/>
    <tableColumn id="3" name="Total number of prior authorization requests for each code" dataDxfId="229"/>
    <tableColumn id="4" name="Percentage of requests initially denied and then subsequently approved for each code" dataDxfId="228"/>
    <tableColumn id="5" name="Average determination response time in hours for prior authorization requests - Expedited Decisions" dataDxfId="227"/>
    <tableColumn id="6" name="Average determination response time in hours for prior authorization requests - Standard Decisions" dataDxfId="226"/>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226.xml><?xml version="1.0" encoding="utf-8"?>
<table xmlns="http://schemas.openxmlformats.org/spreadsheetml/2006/main" id="226" name="Table1632384421227" displayName="Table1632384421227" ref="A2:G12" totalsRowShown="0" headerRowDxfId="225" dataDxfId="224">
  <tableColumns count="7">
    <tableColumn id="1" name="Column1" dataDxfId="223"/>
    <tableColumn id="2" name="Codes with the highest total number of prior authorization requests during the_x000a_previous plan year" dataDxfId="222"/>
    <tableColumn id="3" name="Total number of prior authorization requests for each code" dataDxfId="221"/>
    <tableColumn id="4" name="Percentage of_x000a_approved requests for each code" dataDxfId="220"/>
    <tableColumn id="5" name="Average determination response time in hours for prior authorization requests - Expedited Decisions" dataDxfId="219"/>
    <tableColumn id="6" name="Average determination response time in hours for prior authorization requests - Standard Decisions" dataDxfId="218"/>
    <tableColumn id="7" name="Average determination response time in hours for prior authorization requests - Extenuating Circumstances Decisions" dataDxfId="217"/>
  </tableColumns>
  <tableStyleInfo name="TableStyleLight1" showFirstColumn="0" showLastColumn="0" showRowStripes="1" showColumnStripes="0"/>
</table>
</file>

<file path=xl/tables/table227.xml><?xml version="1.0" encoding="utf-8"?>
<table xmlns="http://schemas.openxmlformats.org/spreadsheetml/2006/main" id="227" name="Table2833394524228" displayName="Table2833394524228" ref="A15:G25" totalsRowShown="0" headerRowDxfId="216" dataDxfId="215">
  <tableColumns count="7">
    <tableColumn id="1" name="Column1" dataDxfId="214"/>
    <tableColumn id="2" name="Codes with the highest percentage of approved prior authorization requests during_x000a_the previous plan year" dataDxfId="213"/>
    <tableColumn id="3" name="Total number of prior authorization requests for each code" dataDxfId="212"/>
    <tableColumn id="4" name="Percentage of_x000a_approved requests for each code" dataDxfId="211"/>
    <tableColumn id="5" name="Average determination response time in hours for prior authorization requests - Expedited Decisions" dataDxfId="210"/>
    <tableColumn id="6" name="Average determination response time in hours for prior authorization requests - Standard Decisions" dataDxfId="209"/>
    <tableColumn id="7" name="Average determination response time in hours for prior authorization requests - Extenuating Circumstances Decisions" dataDxfId="208"/>
  </tableColumns>
  <tableStyleInfo name="TableStyleLight1" showFirstColumn="0" showLastColumn="0" showRowStripes="1" showColumnStripes="0"/>
</table>
</file>

<file path=xl/tables/table228.xml><?xml version="1.0" encoding="utf-8"?>
<table xmlns="http://schemas.openxmlformats.org/spreadsheetml/2006/main" id="228" name="Table33404625229" displayName="Table33404625229" ref="A28:G38" totalsRowShown="0" headerRowDxfId="207" dataDxfId="206">
  <tableColumns count="7">
    <tableColumn id="1" name="Column1" dataDxfId="205"/>
    <tableColumn id="2" name="Codes with the highest percentage of prior authorization requests that were initially denied and then subsequently approved on appeal" dataDxfId="204"/>
    <tableColumn id="3" name="Total number of prior authorization requests for each code" dataDxfId="203"/>
    <tableColumn id="4" name="Percentage of requests initially denied and then subsequently approved for each code" dataDxfId="202"/>
    <tableColumn id="5" name="Average determination response time in hours for prior authorization requests - Expedited Decisions" dataDxfId="201"/>
    <tableColumn id="6" name="Average determination response time in hours for prior authorization requests - Standard Decisions" dataDxfId="200"/>
    <tableColumn id="7" name="Average determination response time in hours for prior authorization requests - Extenuating Circumstances Decisions" dataDxfId="199"/>
  </tableColumns>
  <tableStyleInfo name="TableStyleLight1" showFirstColumn="0" showLastColumn="0" showRowStripes="1" showColumnStripes="0"/>
</table>
</file>

<file path=xl/tables/table229.xml><?xml version="1.0" encoding="utf-8"?>
<table xmlns="http://schemas.openxmlformats.org/spreadsheetml/2006/main" id="229" name="Table163238445230" displayName="Table163238445230" ref="A2:G12" totalsRowShown="0" headerRowDxfId="198">
  <tableColumns count="7">
    <tableColumn id="1" name="Column1"/>
    <tableColumn id="2" name="Codes with the highest total number of prior authorization requests during the_x000a_previous plan year"/>
    <tableColumn id="3" name="Total number of prior authorization requests for each code"/>
    <tableColumn id="4" name="Percentage of_x000a_approved requests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23.xml><?xml version="1.0" encoding="utf-8"?>
<table xmlns="http://schemas.openxmlformats.org/spreadsheetml/2006/main" id="5" name="Table283339452436" displayName="Table283339452436" ref="A15:G25" totalsRowShown="0" headerRowDxfId="1859">
  <autoFilter ref="A15:G25"/>
  <tableColumns count="7">
    <tableColumn id="1" name="Column1"/>
    <tableColumn id="2" name="Codes with the highest percentage of approved prior authorization requests during_x000a_the previous plan year" dataDxfId="1858"/>
    <tableColumn id="3" name="Total number of prior authorization requests for each code" dataDxfId="1857"/>
    <tableColumn id="4" name="Percentage of_x000a_approved requests for each code" dataDxfId="1856"/>
    <tableColumn id="5" name="Average determination response time in hours for prior authorization requests - Expedited Decisions" dataDxfId="1855"/>
    <tableColumn id="6" name="Average determination response time in hours for prior authorization requests - Standard Decisions" dataDxfId="1854"/>
    <tableColumn id="7" name="Average determination response time in hours for prior authorization requests - Extenuating Circumstances Decisions" dataDxfId="1853"/>
  </tableColumns>
  <tableStyleInfo name="TableStyleLight1" showFirstColumn="0" showLastColumn="0" showRowStripes="1" showColumnStripes="0"/>
</table>
</file>

<file path=xl/tables/table230.xml><?xml version="1.0" encoding="utf-8"?>
<table xmlns="http://schemas.openxmlformats.org/spreadsheetml/2006/main" id="230" name="Table283339457231" displayName="Table283339457231" ref="A15:G25" totalsRowShown="0" headerRowDxfId="197">
  <tableColumns count="7">
    <tableColumn id="1" name="Column1"/>
    <tableColumn id="2" name="Codes with the highest percentage of approved prior authorization requests during the previous plan year"/>
    <tableColumn id="3" name="Total number of prior authorization requests for each code"/>
    <tableColumn id="4" name="Percentage of_x000a_approved requests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231.xml><?xml version="1.0" encoding="utf-8"?>
<table xmlns="http://schemas.openxmlformats.org/spreadsheetml/2006/main" id="231" name="Table3340469232" displayName="Table3340469232" ref="A28:G38" totalsRowShown="0" headerRowDxfId="196">
  <tableColumns count="7">
    <tableColumn id="1" name="Column1"/>
    <tableColumn id="2" name="Codes with the highest percentage of prior authorization requests that were initially denied and then subsequently approved on appeal"/>
    <tableColumn id="3" name="Total number of prior authorization requests for each code"/>
    <tableColumn id="4" name="Percentage of requests initially denied and then subsequently approved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232.xml><?xml version="1.0" encoding="utf-8"?>
<table xmlns="http://schemas.openxmlformats.org/spreadsheetml/2006/main" id="232" name="Table16323844233" displayName="Table16323844233" ref="A2:G12" totalsRowShown="0" headerRowDxfId="195">
  <tableColumns count="7">
    <tableColumn id="1" name="Column1"/>
    <tableColumn id="2" name="Codes with the highest total number of prior authorization requests during the_x000a_previous plan year" dataDxfId="194"/>
    <tableColumn id="3" name="Total number of prior authorization requests for each code" dataDxfId="193"/>
    <tableColumn id="4" name="Percentage of_x000a_approved requests for each code" dataDxfId="192"/>
    <tableColumn id="5" name="Average determination response time in hours for prior authorization requests - Expedited Decisions" dataDxfId="191"/>
    <tableColumn id="6" name="Average determination response time in hours for prior authorization requests - Standard Decisions" dataDxfId="190"/>
    <tableColumn id="7" name="Average determination response time in hours for prior authorization requests - Extenuating Circumstances Decisions" dataDxfId="189"/>
  </tableColumns>
  <tableStyleInfo name="TableStyleLight1" showFirstColumn="0" showLastColumn="0" showRowStripes="1" showColumnStripes="0"/>
</table>
</file>

<file path=xl/tables/table233.xml><?xml version="1.0" encoding="utf-8"?>
<table xmlns="http://schemas.openxmlformats.org/spreadsheetml/2006/main" id="233" name="Table28333945234" displayName="Table28333945234" ref="A15:G25" totalsRowShown="0" headerRowDxfId="188">
  <tableColumns count="7">
    <tableColumn id="1" name="Column1"/>
    <tableColumn id="2" name="Codes with the highest percentage of approved prior authorization requests during the previous plan year" dataDxfId="187"/>
    <tableColumn id="3" name="Total number of prior authorization requests for each code" dataDxfId="186"/>
    <tableColumn id="4" name="Percentage of_x000a_approved requests for each code" dataDxfId="185"/>
    <tableColumn id="5" name="Average determination response time in hours for prior authorization requests - Expedited Decisions" dataDxfId="184"/>
    <tableColumn id="6" name="Average determination response time in hours for prior authorization requests - Standard Decisions" dataDxfId="183"/>
    <tableColumn id="7" name="Average determination response time in hours for prior authorization requests - Extenuating Circumstances Decisions" dataDxfId="182"/>
  </tableColumns>
  <tableStyleInfo name="TableStyleLight1" showFirstColumn="0" showLastColumn="0" showRowStripes="1" showColumnStripes="0"/>
</table>
</file>

<file path=xl/tables/table234.xml><?xml version="1.0" encoding="utf-8"?>
<table xmlns="http://schemas.openxmlformats.org/spreadsheetml/2006/main" id="234" name="Table334046235" displayName="Table334046235" ref="A28:G37" totalsRowShown="0" headerRowDxfId="181">
  <tableColumns count="7">
    <tableColumn id="1" name="Column1"/>
    <tableColumn id="2" name="Codes with the highest percentage or prior authorization requests that were initially denied and then subsequently approved on appeal"/>
    <tableColumn id="3" name="Total number of prior authorization requests for each code"/>
    <tableColumn id="4" name="Percentage of requests initially denied and then subsequently approved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235.xml><?xml version="1.0" encoding="utf-8"?>
<table xmlns="http://schemas.openxmlformats.org/spreadsheetml/2006/main" id="235" name="Table163238442141236" displayName="Table163238442141236" ref="A2:H12" totalsRowShown="0" headerRowDxfId="180" dataDxfId="179">
  <autoFilter ref="A2:H12"/>
  <tableColumns count="8">
    <tableColumn id="1" name="Column1" dataDxfId="178"/>
    <tableColumn id="8" name="Service Descriptor" dataDxfId="177"/>
    <tableColumn id="2" name="Codes with the highest total number of prior authorization requests during the previous plan year" dataDxfId="176"/>
    <tableColumn id="3" name="Total number of prior authorization requests for each code" dataDxfId="175"/>
    <tableColumn id="4" name="Percentage of_x000a_approved requests for each code" dataDxfId="174" dataCellStyle="Percent"/>
    <tableColumn id="5" name="Average determination response time in hours for prior authorization requests - Expedited Decisions" dataDxfId="173"/>
    <tableColumn id="6" name="Average determination response time in hours for prior authorization requests - Standard Decisions" dataDxfId="172"/>
    <tableColumn id="7" name="Average determination response time in hours for prior authorization requests - Extenuating Circumstances Decisions" dataDxfId="171"/>
  </tableColumns>
  <tableStyleInfo name="TableStyleLight1" showFirstColumn="0" showLastColumn="0" showRowStripes="1" showColumnStripes="0"/>
</table>
</file>

<file path=xl/tables/table236.xml><?xml version="1.0" encoding="utf-8"?>
<table xmlns="http://schemas.openxmlformats.org/spreadsheetml/2006/main" id="236" name="Table283339452442237" displayName="Table283339452442237" ref="A15:H25" totalsRowShown="0" headerRowDxfId="170" dataDxfId="169">
  <autoFilter ref="A15:H25"/>
  <tableColumns count="8">
    <tableColumn id="1" name="Column1" dataDxfId="168"/>
    <tableColumn id="8" name="Service Descriptor" dataDxfId="167"/>
    <tableColumn id="2" name="Codes with the highest percentage of approved prior authorization requests during the previous plan year" dataDxfId="166"/>
    <tableColumn id="3" name="Total number of prior authorization requests for each code" dataDxfId="165"/>
    <tableColumn id="4" name="Percentage of_x000a_approved requests for each code" dataDxfId="164" dataCellStyle="Percent"/>
    <tableColumn id="5" name="Average determination response time in hours for prior authorization requests - Expedited Decisions" dataDxfId="163"/>
    <tableColumn id="6" name="Average determination response time in hours for prior authorization requests - Standard Decisions" dataDxfId="162"/>
    <tableColumn id="7" name="Average determination response time in hours for prior authorization requests - Extenuating Circumstances Decisions" dataDxfId="161"/>
  </tableColumns>
  <tableStyleInfo name="TableStyleLight1" showFirstColumn="0" showLastColumn="0" showRowStripes="1" showColumnStripes="0"/>
</table>
</file>

<file path=xl/tables/table237.xml><?xml version="1.0" encoding="utf-8"?>
<table xmlns="http://schemas.openxmlformats.org/spreadsheetml/2006/main" id="237" name="Table3340462543238" displayName="Table3340462543238" ref="A28:H38" totalsRowShown="0" headerRowDxfId="160" dataDxfId="159">
  <autoFilter ref="A28:H38"/>
  <tableColumns count="8">
    <tableColumn id="1" name="Column1" dataDxfId="158"/>
    <tableColumn id="8" name="Service Descriptor" dataDxfId="157"/>
    <tableColumn id="2" name="Codes with the highest percentage of prior authorization requests that were initially denied and then subsequently approved on appeal" dataDxfId="156"/>
    <tableColumn id="3" name="Total number of prior authorization requests for each code" dataDxfId="155"/>
    <tableColumn id="4" name="Percentage of requests initially denied and then subsequently approved for each code" dataDxfId="154"/>
    <tableColumn id="5" name="Average determination response time in hours for prior authorization requests - Expedited Decisions" dataDxfId="153"/>
    <tableColumn id="6" name="Average determination response time in hours for prior authorization requests - Standard Decisions" dataDxfId="152"/>
    <tableColumn id="7" name="Average determination response time in hours for prior authorization requests - Extenuating Circumstances Decisions" dataDxfId="151"/>
  </tableColumns>
  <tableStyleInfo name="TableStyleLight1" showFirstColumn="0" showLastColumn="0" showRowStripes="1" showColumnStripes="0"/>
</table>
</file>

<file path=xl/tables/table238.xml><?xml version="1.0" encoding="utf-8"?>
<table xmlns="http://schemas.openxmlformats.org/spreadsheetml/2006/main" id="238" name="Table16323844214111239" displayName="Table16323844214111239" ref="A2:H12" totalsRowShown="0" headerRowDxfId="150" dataDxfId="149">
  <autoFilter ref="A2:H12"/>
  <tableColumns count="8">
    <tableColumn id="1" name="Column1" dataDxfId="148"/>
    <tableColumn id="8" name="Service Descriptor" dataDxfId="147"/>
    <tableColumn id="2" name="Codes with the highest total number of prior authorization requests during the previous plan year" dataDxfId="146"/>
    <tableColumn id="3" name="Total number of prior authorization requests for each code" dataDxfId="145"/>
    <tableColumn id="4" name="Percentage of_x000a_approved requests for each code" dataDxfId="144" dataCellStyle="Percent"/>
    <tableColumn id="5" name="Average determination response time in hours for prior authorization requests - Expedited Decisions" dataDxfId="143"/>
    <tableColumn id="6" name="Average determination response time in hours for prior authorization requests - Standard Decisions" dataDxfId="142"/>
    <tableColumn id="7" name="Average determination response time in hours for prior authorization requests - Extenuating Circumstances Decisions" dataDxfId="141"/>
  </tableColumns>
  <tableStyleInfo name="TableStyleLight1" showFirstColumn="0" showLastColumn="0" showRowStripes="1" showColumnStripes="0"/>
</table>
</file>

<file path=xl/tables/table239.xml><?xml version="1.0" encoding="utf-8"?>
<table xmlns="http://schemas.openxmlformats.org/spreadsheetml/2006/main" id="239" name="Table28333945244212240" displayName="Table28333945244212240" ref="A15:H25" totalsRowShown="0" headerRowDxfId="140" dataDxfId="139">
  <autoFilter ref="A15:H25"/>
  <tableColumns count="8">
    <tableColumn id="1" name="Column1" dataDxfId="138"/>
    <tableColumn id="8" name="Service Descriptor" dataDxfId="137"/>
    <tableColumn id="2" name="Codes with the highest percentage of approved prior authorization requests during the previous plan year" dataDxfId="136"/>
    <tableColumn id="3" name="Total number of prior authorization requests for each code" dataDxfId="135"/>
    <tableColumn id="4" name="Percentage of_x000a_approved requests for each code" dataDxfId="134" dataCellStyle="Percent"/>
    <tableColumn id="5" name="Average determination response time in hours for prior authorization requests - Expedited Decisions" dataDxfId="133"/>
    <tableColumn id="6" name="Average determination response time in hours for prior authorization requests - Standard Decisions" dataDxfId="132"/>
    <tableColumn id="7" name="Average determination response time in hours for prior authorization requests - Extenuating Circumstances Decisions" dataDxfId="131"/>
  </tableColumns>
  <tableStyleInfo name="TableStyleLight1" showFirstColumn="0" showLastColumn="0" showRowStripes="1" showColumnStripes="0"/>
</table>
</file>

<file path=xl/tables/table24.xml><?xml version="1.0" encoding="utf-8"?>
<table xmlns="http://schemas.openxmlformats.org/spreadsheetml/2006/main" id="6" name="Table3340462537" displayName="Table3340462537" ref="A28:G38" totalsRowShown="0" headerRowDxfId="1852">
  <autoFilter ref="A28:G38"/>
  <tableColumns count="7">
    <tableColumn id="1" name="Column1"/>
    <tableColumn id="2" name="Codes with the highest percentage of prior authorization requests that were initially denied and then subsequently approved on appeal" dataDxfId="1851"/>
    <tableColumn id="3" name="Total number of prior authorization requests for each code" dataDxfId="1850"/>
    <tableColumn id="4" name="Percentage of requests initially denied and then subsequently approved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240.xml><?xml version="1.0" encoding="utf-8"?>
<table xmlns="http://schemas.openxmlformats.org/spreadsheetml/2006/main" id="240" name="Table334046254313241" displayName="Table334046254313241" ref="A28:H38" totalsRowShown="0" headerRowDxfId="130" dataDxfId="129">
  <autoFilter ref="A28:H38"/>
  <tableColumns count="8">
    <tableColumn id="1" name="Column1" dataDxfId="128"/>
    <tableColumn id="8" name="Service Descriptor" dataDxfId="127"/>
    <tableColumn id="2" name="Codes with the highest percentage of prior authorization requests that were initially denied and then subsequently approved on appeal" dataDxfId="126"/>
    <tableColumn id="3" name="Total number of prior authorization requests for each code" dataDxfId="125"/>
    <tableColumn id="4" name="Percentage of requests initially denied and then subsequently approved for each code" dataDxfId="124" dataCellStyle="Percent"/>
    <tableColumn id="5" name="Average determination response time in hours for prior authorization requests - Expedited Decisions" dataDxfId="123"/>
    <tableColumn id="6" name="Average determination response time in hours for prior authorization requests - Standard Decisions" dataDxfId="122"/>
    <tableColumn id="7" name="Average determination response time in hours for prior authorization requests - Extenuating Circumstances Decisions" dataDxfId="121"/>
  </tableColumns>
  <tableStyleInfo name="TableStyleLight1" showFirstColumn="0" showLastColumn="0" showRowStripes="1" showColumnStripes="0"/>
</table>
</file>

<file path=xl/tables/table241.xml><?xml version="1.0" encoding="utf-8"?>
<table xmlns="http://schemas.openxmlformats.org/spreadsheetml/2006/main" id="241" name="Table16323844214117242" displayName="Table16323844214117242" ref="A2:H12" totalsRowShown="0" headerRowDxfId="120" dataDxfId="119">
  <autoFilter ref="A2:H12"/>
  <tableColumns count="8">
    <tableColumn id="1" name="Column1" dataDxfId="118"/>
    <tableColumn id="8" name="Service Descriptor" dataDxfId="117"/>
    <tableColumn id="2" name="Codes with the highest total number of prior authorization requests during the previous plan year" dataDxfId="116"/>
    <tableColumn id="3" name="Total number of prior authorization requests for each code" dataDxfId="115"/>
    <tableColumn id="4" name="Percentage of_x000a_approved requests for each code" dataDxfId="114" dataCellStyle="Percent"/>
    <tableColumn id="5" name="Average determination response time in hours for prior authorization requests - Expedited Decisions" dataDxfId="113"/>
    <tableColumn id="6" name="Average determination response time in hours for prior authorization requests - Standard Decisions" dataDxfId="112"/>
    <tableColumn id="7" name="Average determination response time in hours for prior authorization requests - Extenuating Circumstances Decisions" dataDxfId="111"/>
  </tableColumns>
  <tableStyleInfo name="TableStyleLight1" showFirstColumn="0" showLastColumn="0" showRowStripes="1" showColumnStripes="0"/>
</table>
</file>

<file path=xl/tables/table242.xml><?xml version="1.0" encoding="utf-8"?>
<table xmlns="http://schemas.openxmlformats.org/spreadsheetml/2006/main" id="242" name="Table28333945244218243" displayName="Table28333945244218243" ref="A15:H25" totalsRowShown="0" headerRowDxfId="110" dataDxfId="109">
  <autoFilter ref="A15:H25"/>
  <tableColumns count="8">
    <tableColumn id="1" name="Column1" dataDxfId="108"/>
    <tableColumn id="8" name="Service Descriptor" dataDxfId="107"/>
    <tableColumn id="2" name="Codes with the highest percentage of approved prior authorization requests during the previous plan year" dataDxfId="106"/>
    <tableColumn id="3" name="Total number of prior authorization requests for each code" dataDxfId="105"/>
    <tableColumn id="4" name="Percentage of_x000a_approved requests for each code" dataDxfId="104" dataCellStyle="Percent"/>
    <tableColumn id="5" name="Average determination response time in hours for prior authorization requests - Expedited Decisions" dataDxfId="103"/>
    <tableColumn id="6" name="Average determination response time in hours for prior authorization requests - Standard Decisions" dataDxfId="102"/>
    <tableColumn id="7" name="Average determination response time in hours for prior authorization requests - Extenuating Circumstances Decisions" dataDxfId="101"/>
  </tableColumns>
  <tableStyleInfo name="TableStyleLight1" showFirstColumn="0" showLastColumn="0" showRowStripes="1" showColumnStripes="0"/>
</table>
</file>

<file path=xl/tables/table243.xml><?xml version="1.0" encoding="utf-8"?>
<table xmlns="http://schemas.openxmlformats.org/spreadsheetml/2006/main" id="243" name="Table334046254319244" displayName="Table334046254319244" ref="A28:H38" totalsRowShown="0" headerRowDxfId="100" dataDxfId="99">
  <autoFilter ref="A28:H38"/>
  <tableColumns count="8">
    <tableColumn id="1" name="Column1" dataDxfId="98"/>
    <tableColumn id="8" name="Service Descriptor" dataDxfId="97"/>
    <tableColumn id="2" name="Codes with the highest percentage of prior authorization requests that were initially denied and then subsequently approved on appeal" dataDxfId="96"/>
    <tableColumn id="3" name="Total number of prior authorization requests for each code" dataDxfId="95"/>
    <tableColumn id="4" name="Percentage of requests initially denied and then subsequently approved for each code" dataDxfId="94"/>
    <tableColumn id="5" name="Average determination response time in hours for prior authorization requests - Expedited Decisions" dataDxfId="93"/>
    <tableColumn id="6" name="Average determination response time in hours for prior authorization requests - Standard Decisions" dataDxfId="92"/>
    <tableColumn id="7" name="Average determination response time in hours for prior authorization requests - Extenuating Circumstances Decisions" dataDxfId="91"/>
  </tableColumns>
  <tableStyleInfo name="TableStyleLight1" showFirstColumn="0" showLastColumn="0" showRowStripes="1" showColumnStripes="0"/>
</table>
</file>

<file path=xl/tables/table244.xml><?xml version="1.0" encoding="utf-8"?>
<table xmlns="http://schemas.openxmlformats.org/spreadsheetml/2006/main" id="244" name="Table16323844214120245" displayName="Table16323844214120245" ref="A2:H12" totalsRowShown="0" headerRowDxfId="90" dataDxfId="89">
  <autoFilter ref="A2:H12"/>
  <tableColumns count="8">
    <tableColumn id="1" name="Column1" dataDxfId="88"/>
    <tableColumn id="8" name="Service Descriptor" dataDxfId="87"/>
    <tableColumn id="2" name="Codes with the highest total number of prior authorization requests during the previous plan year" dataDxfId="86"/>
    <tableColumn id="3" name="Total number of prior authorization requests for each code" dataDxfId="85" dataCellStyle="Comma"/>
    <tableColumn id="4" name="Percentage of_x000a_approved requests for each code" dataDxfId="84" dataCellStyle="Percent"/>
    <tableColumn id="5" name="Average determination response time in hours for prior authorization requests - Expedited Decisions" dataDxfId="83"/>
    <tableColumn id="6" name="Average determination response time in hours for prior authorization requests - Standard Decisions" dataDxfId="82"/>
    <tableColumn id="7" name="Average determination response time in hours for prior authorization requests - Extenuating Circumstances Decisions" dataDxfId="81"/>
  </tableColumns>
  <tableStyleInfo name="TableStyleLight1" showFirstColumn="0" showLastColumn="0" showRowStripes="1" showColumnStripes="0"/>
</table>
</file>

<file path=xl/tables/table245.xml><?xml version="1.0" encoding="utf-8"?>
<table xmlns="http://schemas.openxmlformats.org/spreadsheetml/2006/main" id="245" name="Table28333945244222246" displayName="Table28333945244222246" ref="A15:H25" totalsRowShown="0" headerRowDxfId="80" dataDxfId="79">
  <autoFilter ref="A15:H25"/>
  <tableColumns count="8">
    <tableColumn id="1" name="Column1" dataDxfId="78"/>
    <tableColumn id="8" name="Service Descriptor" dataDxfId="77"/>
    <tableColumn id="2" name="Codes with the highest percentage of approved prior authorization requests during the previous plan year" dataDxfId="76"/>
    <tableColumn id="3" name="Total number of prior authorization requests for each code" dataDxfId="75"/>
    <tableColumn id="4" name="Percentage of_x000a_approved requests for each code" dataDxfId="74" dataCellStyle="Percent"/>
    <tableColumn id="5" name="Average determination response time in hours for prior authorization requests - Expedited Decisions" dataDxfId="73"/>
    <tableColumn id="6" name="Average determination response time in hours for prior authorization requests - Standard Decisions" dataDxfId="72"/>
    <tableColumn id="7" name="Average determination response time in hours for prior authorization requests - Extenuating Circumstances Decisions" dataDxfId="71"/>
  </tableColumns>
  <tableStyleInfo name="TableStyleLight1" showFirstColumn="0" showLastColumn="0" showRowStripes="1" showColumnStripes="0"/>
</table>
</file>

<file path=xl/tables/table246.xml><?xml version="1.0" encoding="utf-8"?>
<table xmlns="http://schemas.openxmlformats.org/spreadsheetml/2006/main" id="246" name="Table334046254323247" displayName="Table334046254323247" ref="A28:H38" totalsRowShown="0" headerRowDxfId="70" dataDxfId="69">
  <autoFilter ref="A28:H38"/>
  <tableColumns count="8">
    <tableColumn id="1" name="Column1" dataDxfId="68"/>
    <tableColumn id="8" name="Service Descriptor" dataDxfId="67"/>
    <tableColumn id="2" name="Codes with the highest percentage of prior authorization requests that were initially denied and then subsequently approved on appeal" dataDxfId="66"/>
    <tableColumn id="3" name="Total number of prior authorization requests for each code" dataDxfId="65"/>
    <tableColumn id="4" name="Percentage of requests initially denied and then subsequently approved for each code" dataDxfId="64"/>
    <tableColumn id="5" name="Average determination response time in hours for prior authorization requests - Expedited Decisions" dataDxfId="63"/>
    <tableColumn id="6" name="Average determination response time in hours for prior authorization requests - Standard Decisions" dataDxfId="62"/>
    <tableColumn id="7" name="Average determination response time in hours for prior authorization requests - Extenuating Circumstances Decisions" dataDxfId="61"/>
  </tableColumns>
  <tableStyleInfo name="TableStyleLight1" showFirstColumn="0" showLastColumn="0" showRowStripes="1" showColumnStripes="0"/>
</table>
</file>

<file path=xl/tables/table247.xml><?xml version="1.0" encoding="utf-8"?>
<table xmlns="http://schemas.openxmlformats.org/spreadsheetml/2006/main" id="247" name="Table16323844214124248" displayName="Table16323844214124248" ref="A2:H12" totalsRowShown="0" headerRowDxfId="60" dataDxfId="59">
  <autoFilter ref="A2:H12"/>
  <tableColumns count="8">
    <tableColumn id="1" name="Column1" dataDxfId="58"/>
    <tableColumn id="8" name="Service Descriptor" dataDxfId="57"/>
    <tableColumn id="2" name="Codes with the highest total number of prior authorization requests during the previous plan year" dataDxfId="56"/>
    <tableColumn id="3" name="Total number of prior authorization requests for each code" dataDxfId="55"/>
    <tableColumn id="4" name="Percentage of_x000a_approved requests for each code" dataDxfId="54" dataCellStyle="Percent"/>
    <tableColumn id="5" name="Average determination response time in hours for prior authorization requests - Expedited Decisions" dataDxfId="53"/>
    <tableColumn id="6" name="Average determination response time in hours for prior authorization requests - Standard Decisions" dataDxfId="52"/>
    <tableColumn id="7" name="Average determination response time in hours for prior authorization requests - Extenuating Circumstances Decisions" dataDxfId="51"/>
  </tableColumns>
  <tableStyleInfo name="TableStyleLight1" showFirstColumn="0" showLastColumn="0" showRowStripes="1" showColumnStripes="0"/>
</table>
</file>

<file path=xl/tables/table248.xml><?xml version="1.0" encoding="utf-8"?>
<table xmlns="http://schemas.openxmlformats.org/spreadsheetml/2006/main" id="248" name="Table28333945244225249" displayName="Table28333945244225249" ref="A15:H25" totalsRowShown="0" headerRowDxfId="50" dataDxfId="49">
  <autoFilter ref="A15:H25"/>
  <tableColumns count="8">
    <tableColumn id="1" name="Column1" dataDxfId="48"/>
    <tableColumn id="8" name="Service Descriptor" dataDxfId="47"/>
    <tableColumn id="2" name="Codes with the highest percentage of approved prior authorization requests during the previous plan year" dataDxfId="46"/>
    <tableColumn id="3" name="Total number of prior authorization requests for each code" dataDxfId="45"/>
    <tableColumn id="4" name="Percentage of_x000a_approved requests for each code" dataDxfId="44" dataCellStyle="Percent"/>
    <tableColumn id="5" name="Average determination response time in hours for prior authorization requests - Expedited Decisions" dataDxfId="43"/>
    <tableColumn id="6" name="Average determination response time in hours for prior authorization requests - Standard Decisions" dataDxfId="42"/>
    <tableColumn id="7" name="Average determination response time in hours for prior authorization requests - Extenuating Circumstances Decisions" dataDxfId="41"/>
  </tableColumns>
  <tableStyleInfo name="TableStyleLight1" showFirstColumn="0" showLastColumn="0" showRowStripes="1" showColumnStripes="0"/>
</table>
</file>

<file path=xl/tables/table249.xml><?xml version="1.0" encoding="utf-8"?>
<table xmlns="http://schemas.openxmlformats.org/spreadsheetml/2006/main" id="249" name="Table334046254326250" displayName="Table334046254326250" ref="A28:H38" totalsRowShown="0" headerRowDxfId="40" dataDxfId="39">
  <autoFilter ref="A28:H38"/>
  <tableColumns count="8">
    <tableColumn id="1" name="Column1" dataDxfId="38"/>
    <tableColumn id="8" name="Service Descriptor" dataDxfId="37"/>
    <tableColumn id="2" name="Codes with the highest percentage of prior authorization requests that were initially denied and then subsequently approved on appeal" dataDxfId="36"/>
    <tableColumn id="3" name="Total number of prior authorization requests for each code" dataDxfId="35"/>
    <tableColumn id="4" name="Percentage of requests initially denied and then subsequently approved for each code" dataDxfId="34"/>
    <tableColumn id="5" name="Average determination response time in hours for prior authorization requests - Expedited Decisions" dataDxfId="33"/>
    <tableColumn id="6" name="Average determination response time in hours for prior authorization requests - Standard Decisions" dataDxfId="32"/>
    <tableColumn id="7" name="Average determination response time in hours for prior authorization requests - Extenuating Circumstances Decisions" dataDxfId="31"/>
  </tableColumns>
  <tableStyleInfo name="TableStyleLight1" showFirstColumn="0" showLastColumn="0" showRowStripes="1" showColumnStripes="0"/>
</table>
</file>

<file path=xl/tables/table25.xml><?xml version="1.0" encoding="utf-8"?>
<table xmlns="http://schemas.openxmlformats.org/spreadsheetml/2006/main" id="7" name="Table163238442129" displayName="Table163238442129" ref="A2:G12" totalsRowShown="0" headerRowDxfId="1849">
  <autoFilter ref="A2:G12"/>
  <tableColumns count="7">
    <tableColumn id="1" name="Column1"/>
    <tableColumn id="2" name="Codes with the highest total number of prior authorization requests during the_x000a_previous plan year" dataDxfId="1848"/>
    <tableColumn id="3" name="Total number of prior authorization requests for each code" dataDxfId="1847"/>
    <tableColumn id="4" name="Percentage of_x000a_approved requests for each code" dataDxfId="1846"/>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250.xml><?xml version="1.0" encoding="utf-8"?>
<table xmlns="http://schemas.openxmlformats.org/spreadsheetml/2006/main" id="250" name="Table16323844214127251" displayName="Table16323844214127251" ref="A2:H12" totalsRowShown="0" headerRowDxfId="29" dataDxfId="28">
  <autoFilter ref="A2:H12"/>
  <tableColumns count="8">
    <tableColumn id="1" name="Column1" dataDxfId="27"/>
    <tableColumn id="8" name="Service Descriptor" dataDxfId="26"/>
    <tableColumn id="2" name="Codes with the highest total number of prior authorization requests during the previous plan year" dataDxfId="25"/>
    <tableColumn id="3" name="Total number of prior authorization requests for each code" dataDxfId="24"/>
    <tableColumn id="4" name="Percentage of_x000a_approved requests for each code" dataDxfId="23" dataCellStyle="Percent"/>
    <tableColumn id="5" name="Average determination response time in hours for prior authorization requests - Expedited Decisions" dataDxfId="22"/>
    <tableColumn id="6" name="Average determination response time in hours for prior authorization requests - Standard Decisions" dataDxfId="21"/>
    <tableColumn id="7" name="Average determination response time in hours for prior authorization requests - Extenuating Circumstances Decisions" dataDxfId="20"/>
  </tableColumns>
  <tableStyleInfo name="TableStyleLight1" showFirstColumn="0" showLastColumn="0" showRowStripes="1" showColumnStripes="0"/>
</table>
</file>

<file path=xl/tables/table251.xml><?xml version="1.0" encoding="utf-8"?>
<table xmlns="http://schemas.openxmlformats.org/spreadsheetml/2006/main" id="251" name="Table28333945244228252" displayName="Table28333945244228252" ref="A15:H25" totalsRowShown="0" headerRowDxfId="19" dataDxfId="18">
  <autoFilter ref="A15:H25"/>
  <tableColumns count="8">
    <tableColumn id="1" name="Column1" dataDxfId="17"/>
    <tableColumn id="8" name="Service Descriptor" dataDxfId="16"/>
    <tableColumn id="2" name="Codes with the highest percentage of approved prior authorization requests during the previous plan year" dataDxfId="15"/>
    <tableColumn id="3" name="Total number of prior authorization requests for each code" dataDxfId="14"/>
    <tableColumn id="4" name="Percentage of_x000a_approved requests for each code" dataDxfId="13" dataCellStyle="Percent"/>
    <tableColumn id="5" name="Average determination response time in hours for prior authorization requests - Expedited Decisions" dataDxfId="12"/>
    <tableColumn id="6" name="Average determination response time in hours for prior authorization requests - Standard Decisions" dataDxfId="11"/>
    <tableColumn id="7" name="Average determination response time in hours for prior authorization requests - Extenuating Circumstances Decisions" dataDxfId="10"/>
  </tableColumns>
  <tableStyleInfo name="TableStyleLight1" showFirstColumn="0" showLastColumn="0" showRowStripes="1" showColumnStripes="0"/>
</table>
</file>

<file path=xl/tables/table252.xml><?xml version="1.0" encoding="utf-8"?>
<table xmlns="http://schemas.openxmlformats.org/spreadsheetml/2006/main" id="252" name="Table334046254329253" displayName="Table334046254329253" ref="A28:H38" totalsRowShown="0" headerRowDxfId="9" dataDxfId="8">
  <autoFilter ref="A28:H38"/>
  <tableColumns count="8">
    <tableColumn id="1" name="Column1" dataDxfId="7"/>
    <tableColumn id="8" name="Service Descriptor" dataDxfId="6"/>
    <tableColumn id="2" name="Codes with the highest percentage of prior authorization requests that were initially denied and then subsequently approved on appeal" dataDxfId="5"/>
    <tableColumn id="3" name="Total number of prior authorization requests for each code" dataDxfId="4"/>
    <tableColumn id="4" name="Percentage of requests initially denied and then subsequently approved for each code" dataDxfId="3" dataCellStyle="Percent"/>
    <tableColumn id="5" name="Average determination response time in hours for prior authorization requests - Expedited Decisions" dataDxfId="2"/>
    <tableColumn id="6" name="Average determination response time in hours for prior authorization requests - Standard Decisions" dataDxfId="1"/>
    <tableColumn id="7" name="Average determination response time in hours for prior authorization requests - Extenuating Circumstances Decisions" dataDxfId="0"/>
  </tableColumns>
  <tableStyleInfo name="TableStyleLight1" showFirstColumn="0" showLastColumn="0" showRowStripes="1" showColumnStripes="0"/>
</table>
</file>

<file path=xl/tables/table26.xml><?xml version="1.0" encoding="utf-8"?>
<table xmlns="http://schemas.openxmlformats.org/spreadsheetml/2006/main" id="8" name="Table283339452430" displayName="Table283339452430" ref="A15:G25" totalsRowShown="0" headerRowDxfId="1845">
  <autoFilter ref="A15:G25"/>
  <tableColumns count="7">
    <tableColumn id="1" name="Column1"/>
    <tableColumn id="2" name="Codes with the highest percentage of approved prior authorization requests during_x000a_the previous plan year" dataDxfId="1844"/>
    <tableColumn id="3" name="Total number of prior authorization requests for each code"/>
    <tableColumn id="4" name="Percentage of_x000a_approved requests for each code" dataDxfId="1843"/>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27.xml><?xml version="1.0" encoding="utf-8"?>
<table xmlns="http://schemas.openxmlformats.org/spreadsheetml/2006/main" id="9" name="Table3340462531" displayName="Table3340462531" ref="A28:G38" totalsRowShown="0" headerRowDxfId="1842">
  <autoFilter ref="A28:G38"/>
  <tableColumns count="7">
    <tableColumn id="1" name="Column1"/>
    <tableColumn id="2" name="Codes with the highest percentage of prior authorization requests that were initially denied and then subsequently approved on appeal"/>
    <tableColumn id="3" name="Total number of prior authorization requests for each code"/>
    <tableColumn id="4" name="Percentage of requests initially denied and then subsequently approved for each code" dataDxfId="1841"/>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28.xml><?xml version="1.0" encoding="utf-8"?>
<table xmlns="http://schemas.openxmlformats.org/spreadsheetml/2006/main" id="13" name="Table1632384421" displayName="Table1632384421" ref="A2:G12" totalsRowShown="0" headerRowDxfId="1840">
  <autoFilter ref="A2:G12"/>
  <tableColumns count="7">
    <tableColumn id="1" name="Column1"/>
    <tableColumn id="2" name="Codes with the highest total number of prior authorization requests during the_x000a_previous plan year" dataDxfId="1839"/>
    <tableColumn id="3" name="Total number of prior authorization requests for each code" dataDxfId="1838"/>
    <tableColumn id="4" name="Percentage of_x000a_approved requests for each code" dataDxfId="1837"/>
    <tableColumn id="5" name="Average determination response time in hours for prior authorization requests - Expedited Decisions" dataDxfId="1836"/>
    <tableColumn id="6" name="Average determination response time in hours for prior authorization requests - Standard Decisions" dataDxfId="1835"/>
    <tableColumn id="7" name="Average determination response time in hours for prior authorization requests - Extenuating Circumstances Decisions" dataDxfId="1834"/>
  </tableColumns>
  <tableStyleInfo name="TableStyleLight1" showFirstColumn="0" showLastColumn="0" showRowStripes="1" showColumnStripes="0"/>
</table>
</file>

<file path=xl/tables/table29.xml><?xml version="1.0" encoding="utf-8"?>
<table xmlns="http://schemas.openxmlformats.org/spreadsheetml/2006/main" id="14" name="Table2833394524" displayName="Table2833394524" ref="A15:G25" totalsRowShown="0" headerRowDxfId="1833">
  <autoFilter ref="A15:G25"/>
  <tableColumns count="7">
    <tableColumn id="1" name="Column1"/>
    <tableColumn id="2" name="Codes with the highest percentage of approved prior authorization requests during_x000a_the previous plan year" dataDxfId="1832"/>
    <tableColumn id="3" name="Total number of prior authorization requests for each code" dataDxfId="1831"/>
    <tableColumn id="4" name="Percentage of_x000a_approved requests for each code" dataDxfId="1830"/>
    <tableColumn id="5" name="Average determination response time in hours for prior authorization requests - Expedited Decisions" dataDxfId="1829"/>
    <tableColumn id="6" name="Average determination response time in hours for prior authorization requests - Standard Decisions" dataDxfId="1828"/>
    <tableColumn id="7" name="Average determination response time in hours for prior authorization requests - Extenuating Circumstances Decisions" dataDxfId="1827"/>
  </tableColumns>
  <tableStyleInfo name="TableStyleLight1" showFirstColumn="0" showLastColumn="0" showRowStripes="1" showColumnStripes="0"/>
</table>
</file>

<file path=xl/tables/table3.xml><?xml version="1.0" encoding="utf-8"?>
<table xmlns="http://schemas.openxmlformats.org/spreadsheetml/2006/main" id="42" name="Table3340462543" displayName="Table3340462543" ref="A28:H41" totalsRowShown="0" headerRowDxfId="2035" dataDxfId="2034">
  <autoFilter ref="A28:H41"/>
  <tableColumns count="8">
    <tableColumn id="1" name="Column1" dataDxfId="2033"/>
    <tableColumn id="8" name="Service Descriptor" dataDxfId="2032"/>
    <tableColumn id="2" name="Codes with the highest percentage of prior authorization requests that were initially denied and then subsequently approved on appeal" dataDxfId="2031"/>
    <tableColumn id="3" name="Total number of prior authorization requests for each code" dataDxfId="2030"/>
    <tableColumn id="4" name="Percentage of requests initially denied and then subsequently approved for each code" dataDxfId="2029"/>
    <tableColumn id="5" name="Average determination response time in hours for prior authorization requests - Standard Decisions" dataDxfId="2028"/>
    <tableColumn id="6" name="Average determination response time in hours for prior authorization requests - Expedited Decisions" dataDxfId="2027"/>
    <tableColumn id="7" name="Average determination response time in hours for prior authorization requests - Extenuating Circumstances Decisions" dataDxfId="2026"/>
  </tableColumns>
  <tableStyleInfo name="TableStyleLight1" showFirstColumn="0" showLastColumn="0" showRowStripes="1" showColumnStripes="0"/>
</table>
</file>

<file path=xl/tables/table30.xml><?xml version="1.0" encoding="utf-8"?>
<table xmlns="http://schemas.openxmlformats.org/spreadsheetml/2006/main" id="15" name="Table33404625" displayName="Table33404625" ref="A28:G38" totalsRowShown="0" headerRowDxfId="1826">
  <autoFilter ref="A28:G38"/>
  <tableColumns count="7">
    <tableColumn id="1" name="Column1"/>
    <tableColumn id="2" name="Codes with the highest percentage of prior authorization requests that were initially denied and then subsequently approved on appeal"/>
    <tableColumn id="3" name="Total number of prior authorization requests for each code"/>
    <tableColumn id="4" name="Percentage of requests initially denied and then subsequently approved for each code" dataDxfId="1825"/>
    <tableColumn id="5" name="Average determination response time in hours for prior authorization requests - Expedited Decisions" dataDxfId="1824"/>
    <tableColumn id="6" name="Average determination response time in hours for prior authorization requests - Standard Decisions" dataDxfId="1823"/>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31.xml><?xml version="1.0" encoding="utf-8"?>
<table xmlns="http://schemas.openxmlformats.org/spreadsheetml/2006/main" id="20" name="Table163238445" displayName="Table163238445" ref="A2:G14" totalsRowShown="0" headerRowDxfId="1822">
  <autoFilter ref="A2:G14"/>
  <tableColumns count="7">
    <tableColumn id="1" name="Column1"/>
    <tableColumn id="2" name="Codes with the highest total number of prior authorization requests during the_x000a_previous plan year"/>
    <tableColumn id="3" name="Total number of prior authorization requests for each code"/>
    <tableColumn id="4" name="Percentage of_x000a_approved requests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32.xml><?xml version="1.0" encoding="utf-8"?>
<table xmlns="http://schemas.openxmlformats.org/spreadsheetml/2006/main" id="29" name="Table283339457" displayName="Table283339457" ref="A17:G29" totalsRowShown="0" headerRowDxfId="1821">
  <autoFilter ref="A17:G29"/>
  <tableColumns count="7">
    <tableColumn id="1" name="Column1"/>
    <tableColumn id="2" name="Codes with the highest percentage of approved prior authorization requests during_x000a_the previous plan year"/>
    <tableColumn id="3" name="Total number of prior authorization requests for each code"/>
    <tableColumn id="4" name="Percentage of_x000a_approved requests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33.xml><?xml version="1.0" encoding="utf-8"?>
<table xmlns="http://schemas.openxmlformats.org/spreadsheetml/2006/main" id="30" name="Table3340469" displayName="Table3340469" ref="A32:G42" totalsRowShown="0" headerRowDxfId="1820">
  <autoFilter ref="A32:G42"/>
  <tableColumns count="7">
    <tableColumn id="1" name="Column1"/>
    <tableColumn id="2" name="Codes with the highest percentage of prior authorization requests that were initially denied and then subsequently approved on appeal"/>
    <tableColumn id="3" name="Total number of prior authorization requests for each code"/>
    <tableColumn id="4" name="Percentage of requests initially denied and then subsequently approved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34.xml><?xml version="1.0" encoding="utf-8"?>
<table xmlns="http://schemas.openxmlformats.org/spreadsheetml/2006/main" id="31" name="Table16323844" displayName="Table16323844" ref="A2:G17" totalsRowShown="0" headerRowDxfId="1819">
  <autoFilter ref="A2:G17"/>
  <tableColumns count="7">
    <tableColumn id="1" name="Column1"/>
    <tableColumn id="2" name="Codes with the highest total number of prior authorization requests during the_x000a_previous plan year"/>
    <tableColumn id="3" name="Total number of prior authorization requests for each code"/>
    <tableColumn id="4" name="Percentage of_x000a_approved requests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35.xml><?xml version="1.0" encoding="utf-8"?>
<table xmlns="http://schemas.openxmlformats.org/spreadsheetml/2006/main" id="32" name="Table28333945" displayName="Table28333945" ref="A20:G35" totalsRowShown="0" headerRowDxfId="1818">
  <autoFilter ref="A20:G35"/>
  <tableColumns count="7">
    <tableColumn id="1" name="Column1"/>
    <tableColumn id="2" name="Codes with the highest percentage of approved prior authorization requests during_x000a_the previous plan year"/>
    <tableColumn id="3" name="Total number of prior authorization requests for each code"/>
    <tableColumn id="4" name="Percentage of_x000a_approved requests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36.xml><?xml version="1.0" encoding="utf-8"?>
<table xmlns="http://schemas.openxmlformats.org/spreadsheetml/2006/main" id="33" name="Table334046" displayName="Table334046" ref="A38:G48" totalsRowShown="0" headerRowDxfId="1817">
  <autoFilter ref="A38:G48"/>
  <tableColumns count="7">
    <tableColumn id="1" name="Column1"/>
    <tableColumn id="2" name="Codes with the highest percentage or prior authorization requests that were initially denied and then subsequently approved on appeal"/>
    <tableColumn id="3" name="Total number of prior authorization requests for each code"/>
    <tableColumn id="4" name="Percentage of requests initially denied and then subsequently approved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37.xml><?xml version="1.0" encoding="utf-8"?>
<table xmlns="http://schemas.openxmlformats.org/spreadsheetml/2006/main" id="34" name="Table16323844214135" displayName="Table16323844214135" ref="A2:H12" totalsRowShown="0" headerRowDxfId="1816" dataDxfId="1815">
  <autoFilter ref="A2:H12"/>
  <tableColumns count="8">
    <tableColumn id="1" name="Column1" dataDxfId="1814"/>
    <tableColumn id="8" name="Service Descriptor" dataDxfId="1813"/>
    <tableColumn id="2" name="Codes with the highest total number of prior authorization requests during the previous plan year" dataDxfId="1812"/>
    <tableColumn id="3" name="Total number of prior authorization requests for each code" dataDxfId="1811"/>
    <tableColumn id="4" name="Percentage of_x000a_approved requests for each code" dataDxfId="1810" dataCellStyle="Percent"/>
    <tableColumn id="5" name="Average determination response time in hours for prior authorization requests - Expedited Decisions" dataDxfId="1809"/>
    <tableColumn id="6" name="Average determination response time in hours for prior authorization requests - Standard Decisions" dataDxfId="1808"/>
    <tableColumn id="7" name="Average determination response time in hours for prior authorization requests - Extenuating Circumstances Decisions" dataDxfId="1807"/>
  </tableColumns>
  <tableStyleInfo name="TableStyleLight1" showFirstColumn="0" showLastColumn="0" showRowStripes="1" showColumnStripes="0"/>
</table>
</file>

<file path=xl/tables/table38.xml><?xml version="1.0" encoding="utf-8"?>
<table xmlns="http://schemas.openxmlformats.org/spreadsheetml/2006/main" id="35" name="Table28333945244236" displayName="Table28333945244236" ref="A15:H25" totalsRowShown="0" headerRowDxfId="1806" dataDxfId="1805">
  <autoFilter ref="A15:H25"/>
  <tableColumns count="8">
    <tableColumn id="1" name="Column1" dataDxfId="1804"/>
    <tableColumn id="8" name="Service Descriptor" dataDxfId="1803"/>
    <tableColumn id="2" name="Codes with the highest percentage of approved prior authorization requests during the previous plan year" dataDxfId="1802"/>
    <tableColumn id="3" name="Total number of prior authorization requests for each code" dataDxfId="1801"/>
    <tableColumn id="4" name="Percentage of approved requests for each code" dataDxfId="1800" dataCellStyle="Percent"/>
    <tableColumn id="5" name="Average determination response time in hours for prior authorization requests - Expedited Decisions" dataDxfId="1799"/>
    <tableColumn id="6" name="Average determination response time in hours for prior authorization requests - Standard Decisions" dataDxfId="1798"/>
    <tableColumn id="7" name="Average determination response time in hours for prior authorization requests - Extenuating Circumstances Decisions" dataDxfId="1797"/>
  </tableColumns>
  <tableStyleInfo name="TableStyleLight1" showFirstColumn="0" showLastColumn="0" showRowStripes="1" showColumnStripes="0"/>
</table>
</file>

<file path=xl/tables/table39.xml><?xml version="1.0" encoding="utf-8"?>
<table xmlns="http://schemas.openxmlformats.org/spreadsheetml/2006/main" id="36" name="Table334046254337" displayName="Table334046254337" ref="A28:H38" totalsRowShown="0" headerRowDxfId="1796" dataDxfId="1795">
  <autoFilter ref="A28:H38"/>
  <tableColumns count="8">
    <tableColumn id="1" name="Column1" dataDxfId="1794"/>
    <tableColumn id="8" name="Service Descriptor" dataDxfId="1793"/>
    <tableColumn id="2" name="Codes with the highest percentage of prior authorization requests that were initially denied and then subsequently approved on appeal" dataDxfId="1792"/>
    <tableColumn id="3" name="Total number of prior authorization requests for each code" dataDxfId="1791"/>
    <tableColumn id="4" name="Percentage of requests initially denied and then subsequently approved for each code" dataDxfId="1790" dataCellStyle="Percent"/>
    <tableColumn id="5" name="Average determination response time in hours for prior authorization requests - Expedited Decisions" dataDxfId="1789"/>
    <tableColumn id="6" name="Average determination response time in hours for prior authorization requests - Standard Decisions" dataDxfId="1788"/>
    <tableColumn id="7" name="Average determination response time in hours for prior authorization requests - Extenuating Circumstances Decisions" dataDxfId="1787"/>
  </tableColumns>
  <tableStyleInfo name="TableStyleLight1" showFirstColumn="0" showLastColumn="0" showRowStripes="1" showColumnStripes="0"/>
</table>
</file>

<file path=xl/tables/table4.xml><?xml version="1.0" encoding="utf-8"?>
<table xmlns="http://schemas.openxmlformats.org/spreadsheetml/2006/main" id="10" name="Table16323844214111" displayName="Table16323844214111" ref="A2:H12" totalsRowShown="0" headerRowDxfId="2025" dataDxfId="2024">
  <autoFilter ref="A2:H12"/>
  <tableColumns count="8">
    <tableColumn id="1" name="Column1" dataDxfId="2023"/>
    <tableColumn id="8" name="Service Descriptor" dataDxfId="2022"/>
    <tableColumn id="2" name="Codes with the highest total number of prior authorization requests during the previous plan year" dataDxfId="2021"/>
    <tableColumn id="3" name="Total number of prior authorization requests for each code" dataDxfId="2020"/>
    <tableColumn id="4" name="Percentage of approved requests for each code" dataDxfId="2019" dataCellStyle="Percent"/>
    <tableColumn id="5" name="Average determination response time in hours for prior authorization requests - Standard Decisions" dataDxfId="2018"/>
    <tableColumn id="6" name="Average determination response time in hours for prior authorization requests - Expedited Decisions" dataDxfId="2017"/>
    <tableColumn id="7" name="Average determination response time in hours for prior authorization requests - Extenuating Circumstances Decisions" dataDxfId="2016"/>
  </tableColumns>
  <tableStyleInfo name="TableStyleLight1" showFirstColumn="0" showLastColumn="0" showRowStripes="1" showColumnStripes="0"/>
</table>
</file>

<file path=xl/tables/table40.xml><?xml version="1.0" encoding="utf-8"?>
<table xmlns="http://schemas.openxmlformats.org/spreadsheetml/2006/main" id="37" name="Table1632384421411138" displayName="Table1632384421411138" ref="A2:H13" totalsRowCount="1" headerRowDxfId="1786" dataDxfId="1785" totalsRowDxfId="1784">
  <autoFilter ref="A2:H12"/>
  <tableColumns count="8">
    <tableColumn id="1" name="Column1" dataDxfId="1783" totalsRowDxfId="1782"/>
    <tableColumn id="8" name="Service Descriptor" dataDxfId="1781" totalsRowDxfId="1780"/>
    <tableColumn id="2" name="Codes with the highest total number of prior authorization requests during the previous plan year" dataDxfId="1779" totalsRowDxfId="1778"/>
    <tableColumn id="3" name="Total number of prior authorization requests for each code" dataDxfId="1777" totalsRowDxfId="1776"/>
    <tableColumn id="4" name="Percentage of_x000a_approved requests for each code" dataDxfId="1775" totalsRowDxfId="1774"/>
    <tableColumn id="5" name="Average determination response time in hours for prior authorization requests - Expedited Decisions" dataDxfId="1773" totalsRowDxfId="1772"/>
    <tableColumn id="6" name="Average determination response time in hours for prior authorization requests - Standard Decisions" dataDxfId="1771" totalsRowDxfId="1770"/>
    <tableColumn id="7" name="Average determination response time in hours for prior authorization requests - Extenuating Circumstances Decisions" dataDxfId="1769" totalsRowDxfId="1768"/>
  </tableColumns>
  <tableStyleInfo name="TableStyleLight1" showFirstColumn="0" showLastColumn="0" showRowStripes="1" showColumnStripes="0"/>
</table>
</file>

<file path=xl/tables/table41.xml><?xml version="1.0" encoding="utf-8"?>
<table xmlns="http://schemas.openxmlformats.org/spreadsheetml/2006/main" id="38" name="Table2833394524421239" displayName="Table2833394524421239" ref="A15:H25" totalsRowShown="0" headerRowDxfId="1767" dataDxfId="1766">
  <autoFilter ref="A15:H25"/>
  <tableColumns count="8">
    <tableColumn id="1" name="Column1" dataDxfId="1765"/>
    <tableColumn id="8" name="Service Descriptor" dataDxfId="1764"/>
    <tableColumn id="2" name="Codes with the highest percentage of approved prior authorization requests during the previous plan year" dataDxfId="1763"/>
    <tableColumn id="3" name="Total number of prior authorization requests for each code" dataDxfId="1762"/>
    <tableColumn id="4" name="Percentage of_x000a_approved requests for each code" dataDxfId="1761" dataCellStyle="Percent"/>
    <tableColumn id="5" name="Average determination response time in hours for prior authorization requests - Expedited Decisions" dataDxfId="1760"/>
    <tableColumn id="6" name="Average determination response time in hours for prior authorization requests - Standard Decisions" dataDxfId="1759"/>
    <tableColumn id="7" name="Average determination response time in hours for prior authorization requests - Extenuating Circumstances Decisions" dataDxfId="1758"/>
  </tableColumns>
  <tableStyleInfo name="TableStyleLight1" showFirstColumn="0" showLastColumn="0" showRowStripes="1" showColumnStripes="0"/>
</table>
</file>

<file path=xl/tables/table42.xml><?xml version="1.0" encoding="utf-8"?>
<table xmlns="http://schemas.openxmlformats.org/spreadsheetml/2006/main" id="39" name="Table33404625431340" displayName="Table33404625431340" ref="A28:H38" totalsRowShown="0" headerRowDxfId="1757" dataDxfId="1756">
  <autoFilter ref="A28:H38"/>
  <tableColumns count="8">
    <tableColumn id="1" name="Column1" dataDxfId="1755"/>
    <tableColumn id="8" name="Service Descriptor" dataDxfId="1754"/>
    <tableColumn id="2" name="Codes with the highest percentage of prior authorization requests that were initially denied and then subsequently approved on appeal" dataDxfId="1753"/>
    <tableColumn id="3" name="Total number of prior authorization requests for each code" dataDxfId="1752"/>
    <tableColumn id="4" name="Percentage of requests initially denied and then subsequently approved for each code" dataDxfId="1751" dataCellStyle="Percent"/>
    <tableColumn id="5" name="Average determination response time in hours for prior authorization requests - Expedited Decisions" dataDxfId="1750"/>
    <tableColumn id="6" name="Average determination response time in hours for prior authorization requests - Standard Decisions" dataDxfId="1749"/>
    <tableColumn id="7" name="Average determination response time in hours for prior authorization requests - Extenuating Circumstances Decisions" dataDxfId="1748"/>
  </tableColumns>
  <tableStyleInfo name="TableStyleLight1" showFirstColumn="0" showLastColumn="0" showRowStripes="1" showColumnStripes="0"/>
</table>
</file>

<file path=xl/tables/table43.xml><?xml version="1.0" encoding="utf-8"?>
<table xmlns="http://schemas.openxmlformats.org/spreadsheetml/2006/main" id="43" name="Table1632384421411744" displayName="Table1632384421411744" ref="A2:H12" totalsRowShown="0" headerRowDxfId="1747">
  <autoFilter ref="A2:H12"/>
  <tableColumns count="8">
    <tableColumn id="1" name="Column1"/>
    <tableColumn id="8" name="Service Descriptor"/>
    <tableColumn id="2" name="Codes with the highest total number of prior authorization requests during the previous plan year" dataDxfId="1746"/>
    <tableColumn id="3" name="Total number of prior authorization requests for each code" dataDxfId="1745"/>
    <tableColumn id="4" name="Percentage of_x000a_approved requests for each code" dataDxfId="1744"/>
    <tableColumn id="5" name="Average determination response time in hours for prior authorization requests - Expedited Decisions" dataDxfId="1743"/>
    <tableColumn id="6" name="Average determination response time in hours for prior authorization requests - Standard Decisions" dataDxfId="1742"/>
    <tableColumn id="7" name="Average determination response time in hours for prior authorization requests - Extenuating Circumstances Decisions" dataDxfId="1741"/>
  </tableColumns>
  <tableStyleInfo name="TableStyleLight1" showFirstColumn="0" showLastColumn="0" showRowStripes="1" showColumnStripes="0"/>
</table>
</file>

<file path=xl/tables/table44.xml><?xml version="1.0" encoding="utf-8"?>
<table xmlns="http://schemas.openxmlformats.org/spreadsheetml/2006/main" id="44" name="Table2833394524421845" displayName="Table2833394524421845" ref="A15:H25" totalsRowShown="0" headerRowDxfId="1740">
  <autoFilter ref="A15:H25"/>
  <tableColumns count="8">
    <tableColumn id="1" name="Column1"/>
    <tableColumn id="8" name="Service Descriptor"/>
    <tableColumn id="2" name="Codes with the highest percentage of approved prior authorization requests during the previous plan year" dataDxfId="1739"/>
    <tableColumn id="3" name="Total number of prior authorization requests for each code" dataDxfId="1738"/>
    <tableColumn id="4" name="Percentage of_x000a_approved requests for each code" dataDxfId="1737" dataCellStyle="Percent"/>
    <tableColumn id="5" name="Average determination response time in hours for prior authorization requests - Expedited Decisions" dataDxfId="1736"/>
    <tableColumn id="6" name="Average determination response time in hours for prior authorization requests - Standard Decisions" dataDxfId="1735"/>
    <tableColumn id="7" name="Average determination response time in hours for prior authorization requests - Extenuating Circumstances Decisions" dataDxfId="1734"/>
  </tableColumns>
  <tableStyleInfo name="TableStyleLight1" showFirstColumn="0" showLastColumn="0" showRowStripes="1" showColumnStripes="0"/>
</table>
</file>

<file path=xl/tables/table45.xml><?xml version="1.0" encoding="utf-8"?>
<table xmlns="http://schemas.openxmlformats.org/spreadsheetml/2006/main" id="45" name="Table33404625431946" displayName="Table33404625431946" ref="A28:H38" totalsRowShown="0" headerRowDxfId="1733">
  <autoFilter ref="A28:H38"/>
  <tableColumns count="8">
    <tableColumn id="1" name="Column1"/>
    <tableColumn id="8" name="Service Descriptor"/>
    <tableColumn id="2" name="Codes with the highest percentage of prior authorization requests that were initially denied and then subsequently approved on appeal" dataDxfId="1732"/>
    <tableColumn id="3" name="Total number of prior authorization requests for each code" dataDxfId="1731"/>
    <tableColumn id="4" name="Percentage of requests initially denied and then subsequently approved for each code" dataDxfId="1730"/>
    <tableColumn id="5" name="Average determination response time in hours for prior authorization requests - Expedited Decisions" dataDxfId="1729"/>
    <tableColumn id="6" name="Average determination response time in hours for prior authorization requests - Standard Decisions" dataDxfId="1728"/>
    <tableColumn id="7" name="Average determination response time in hours for prior authorization requests - Extenuating Circumstances Decisions" dataDxfId="1727"/>
  </tableColumns>
  <tableStyleInfo name="TableStyleLight1" showFirstColumn="0" showLastColumn="0" showRowStripes="1" showColumnStripes="0"/>
</table>
</file>

<file path=xl/tables/table46.xml><?xml version="1.0" encoding="utf-8"?>
<table xmlns="http://schemas.openxmlformats.org/spreadsheetml/2006/main" id="46" name="Table1632384421412047" displayName="Table1632384421412047" ref="A2:H12" totalsRowShown="0" headerRowDxfId="1726" dataDxfId="1725">
  <autoFilter ref="A2:H12"/>
  <tableColumns count="8">
    <tableColumn id="1" name="Column1" dataDxfId="1724"/>
    <tableColumn id="8" name="Service Descriptor" dataDxfId="1723"/>
    <tableColumn id="2" name="Codes with the highest total number of prior authorization requests during the previous plan year" dataDxfId="1722"/>
    <tableColumn id="3" name="Total number of prior authorization requests for each code" dataDxfId="1721"/>
    <tableColumn id="4" name="Percentage of_x000a_approved requests for each code" dataDxfId="1720" dataCellStyle="Percent"/>
    <tableColumn id="5" name="Average determination response time in hours for prior authorization requests - Expedited Decisions" dataDxfId="1719"/>
    <tableColumn id="6" name="Average determination response time in hours for prior authorization requests - Standard Decisions" dataDxfId="1718"/>
    <tableColumn id="7" name="Average determination response time in hours for prior authorization requests - Extenuating Circumstances Decisions" dataDxfId="1717"/>
  </tableColumns>
  <tableStyleInfo name="TableStyleLight1" showFirstColumn="0" showLastColumn="0" showRowStripes="1" showColumnStripes="0"/>
</table>
</file>

<file path=xl/tables/table47.xml><?xml version="1.0" encoding="utf-8"?>
<table xmlns="http://schemas.openxmlformats.org/spreadsheetml/2006/main" id="47" name="Table2833394524422248" displayName="Table2833394524422248" ref="A15:H25" totalsRowShown="0" headerRowDxfId="1716" dataDxfId="1715">
  <autoFilter ref="A15:H25"/>
  <tableColumns count="8">
    <tableColumn id="1" name="Column1" dataDxfId="1714"/>
    <tableColumn id="8" name="Service Descriptor" dataDxfId="1713"/>
    <tableColumn id="2" name="Codes with the highest percentage of approved prior authorization requests during the previous plan year" dataDxfId="1712"/>
    <tableColumn id="3" name="Total number of prior authorization requests for each code" dataDxfId="1711"/>
    <tableColumn id="4" name="Percentage of_x000a_approved requests for each code" dataDxfId="1710" dataCellStyle="Percent"/>
    <tableColumn id="5" name="Average determination response time in hours for prior authorization requests - Expedited Decisions" dataDxfId="1709"/>
    <tableColumn id="6" name="Average determination response time in hours for prior authorization requests - Standard Decisions" dataDxfId="1708"/>
    <tableColumn id="7" name="Average determination response time in hours for prior authorization requests - Extenuating Circumstances Decisions" dataDxfId="1707"/>
  </tableColumns>
  <tableStyleInfo name="TableStyleLight1" showFirstColumn="0" showLastColumn="0" showRowStripes="1" showColumnStripes="0"/>
</table>
</file>

<file path=xl/tables/table48.xml><?xml version="1.0" encoding="utf-8"?>
<table xmlns="http://schemas.openxmlformats.org/spreadsheetml/2006/main" id="48" name="Table33404625432349" displayName="Table33404625432349" ref="A28:H38" totalsRowShown="0" headerRowDxfId="1706" dataDxfId="1705">
  <autoFilter ref="A28:H38"/>
  <tableColumns count="8">
    <tableColumn id="1" name="Column1" dataDxfId="1704"/>
    <tableColumn id="8" name="Service Descriptor" dataDxfId="1703"/>
    <tableColumn id="2" name="Codes with the highest percentage of prior authorization requests that were initially denied and then subsequently approved on appeal" dataDxfId="1702"/>
    <tableColumn id="3" name="Total number of prior authorization requests for each code" dataDxfId="1701"/>
    <tableColumn id="4" name="Percentage of requests initially denied and then subsequently approved for each code" dataDxfId="1700"/>
    <tableColumn id="5" name="Average determination response time in hours for prior authorization requests - Expedited Decisions" dataDxfId="1699"/>
    <tableColumn id="6" name="Average determination response time in hours for prior authorization requests - Standard Decisions" dataDxfId="1698"/>
    <tableColumn id="7" name="Average determination response time in hours for prior authorization requests - Extenuating Circumstances Decisions" dataDxfId="1697"/>
  </tableColumns>
  <tableStyleInfo name="TableStyleLight1" showFirstColumn="0" showLastColumn="0" showRowStripes="1" showColumnStripes="0"/>
</table>
</file>

<file path=xl/tables/table49.xml><?xml version="1.0" encoding="utf-8"?>
<table xmlns="http://schemas.openxmlformats.org/spreadsheetml/2006/main" id="49" name="Table1632384421412450" displayName="Table1632384421412450" ref="A2:H12" totalsRowShown="0" headerRowDxfId="1696">
  <autoFilter ref="A2:H12"/>
  <tableColumns count="8">
    <tableColumn id="1" name="Column1"/>
    <tableColumn id="8" name="Service Descriptor"/>
    <tableColumn id="2" name="Codes with the highest total number of prior authorization requests during the previous plan year" dataDxfId="1695"/>
    <tableColumn id="3" name="Total number of prior authorization requests for each code" dataDxfId="1694"/>
    <tableColumn id="4" name="Percentage of_x000a_approved requests for each code" dataDxfId="1693"/>
    <tableColumn id="5" name="Average determination response time in hours for prior authorization requests - Expedited Decisions" dataDxfId="1692"/>
    <tableColumn id="6" name="Average determination response time in hours for prior authorization requests - Standard Decisions" dataDxfId="1691"/>
    <tableColumn id="7" name="Average determination response time in hours for prior authorization requests - Extenuating Circumstances Decisions" dataDxfId="1690"/>
  </tableColumns>
  <tableStyleInfo name="TableStyleLight1" showFirstColumn="0" showLastColumn="0" showRowStripes="1" showColumnStripes="0"/>
</table>
</file>

<file path=xl/tables/table5.xml><?xml version="1.0" encoding="utf-8"?>
<table xmlns="http://schemas.openxmlformats.org/spreadsheetml/2006/main" id="11" name="Table28333945244212" displayName="Table28333945244212" ref="A15:H25" totalsRowShown="0" headerRowDxfId="2015" dataDxfId="2014">
  <autoFilter ref="A15:H25"/>
  <tableColumns count="8">
    <tableColumn id="1" name="Column1" dataDxfId="2013"/>
    <tableColumn id="8" name="Service Descriptor" dataDxfId="2012"/>
    <tableColumn id="2" name="Codes with the highest percentage of approved prior authorization requests during the previous plan year" dataDxfId="2011"/>
    <tableColumn id="3" name="Total number of prior authorization requests for each code" dataDxfId="2010"/>
    <tableColumn id="4" name="Percentage of_x000a_approved requests for each code" dataDxfId="2009" dataCellStyle="Percent"/>
    <tableColumn id="5" name="Average determination response time in hours for prior authorization requests - Standard Decisions" dataDxfId="2008"/>
    <tableColumn id="6" name="Average determination response time in hours for prior authorization requests - Expedited Decisions" dataDxfId="2007"/>
    <tableColumn id="7" name="Average determination response time in hours for prior authorization requests - Extenuating Circumstances Decisions" dataDxfId="2006"/>
  </tableColumns>
  <tableStyleInfo name="TableStyleLight1" showFirstColumn="0" showLastColumn="0" showRowStripes="1" showColumnStripes="0"/>
</table>
</file>

<file path=xl/tables/table50.xml><?xml version="1.0" encoding="utf-8"?>
<table xmlns="http://schemas.openxmlformats.org/spreadsheetml/2006/main" id="50" name="Table2833394524422551" displayName="Table2833394524422551" ref="A15:H25" totalsRowShown="0" headerRowDxfId="1689">
  <autoFilter ref="A15:H25"/>
  <tableColumns count="8">
    <tableColumn id="1" name="Column1"/>
    <tableColumn id="8" name="Service Descriptor"/>
    <tableColumn id="2" name="Codes with the highest percentage of approved prior authorization requests during the previous plan year" dataDxfId="1688"/>
    <tableColumn id="3" name="Total number of prior authorization requests for each code" dataDxfId="1687"/>
    <tableColumn id="4" name="Percentage of_x000a_approved requests for each code" dataDxfId="1686"/>
    <tableColumn id="5" name="Average determination response time in hours for prior authorization requests - Expedited Decisions" dataDxfId="1685"/>
    <tableColumn id="6" name="Average determination response time in hours for prior authorization requests - Standard Decisions" dataDxfId="1684"/>
    <tableColumn id="7" name="Average determination response time in hours for prior authorization requests - Extenuating Circumstances Decisions" dataDxfId="1683"/>
  </tableColumns>
  <tableStyleInfo name="TableStyleLight1" showFirstColumn="0" showLastColumn="0" showRowStripes="1" showColumnStripes="0"/>
</table>
</file>

<file path=xl/tables/table51.xml><?xml version="1.0" encoding="utf-8"?>
<table xmlns="http://schemas.openxmlformats.org/spreadsheetml/2006/main" id="51" name="Table33404625432652" displayName="Table33404625432652" ref="A28:H38" totalsRowShown="0" headerRowDxfId="1682">
  <autoFilter ref="A28:H38"/>
  <tableColumns count="8">
    <tableColumn id="1" name="Column1"/>
    <tableColumn id="8" name="Service Descriptor"/>
    <tableColumn id="2" name="Codes with the highest percentage of prior authorization requests that were initially denied and then subsequently approved on appeal" dataDxfId="1681"/>
    <tableColumn id="3" name="Total number of prior authorization requests for each code" dataDxfId="1680"/>
    <tableColumn id="4" name="Percentage of requests initially denied and then subsequently approved for each code" dataDxfId="1679"/>
    <tableColumn id="5" name="Average determination response time in hours for prior authorization requests - Expedited Decisions" dataDxfId="1678"/>
    <tableColumn id="6" name="Average determination response time in hours for prior authorization requests - Standard Decisions" dataDxfId="1677"/>
    <tableColumn id="7" name="Average determination response time in hours for prior authorization requests - Extenuating Circumstances Decisions" dataDxfId="1676"/>
  </tableColumns>
  <tableStyleInfo name="TableStyleLight1" showFirstColumn="0" showLastColumn="0" showRowStripes="1" showColumnStripes="0"/>
</table>
</file>

<file path=xl/tables/table52.xml><?xml version="1.0" encoding="utf-8"?>
<table xmlns="http://schemas.openxmlformats.org/spreadsheetml/2006/main" id="52" name="Table1632384421412753" displayName="Table1632384421412753" ref="A2:H12" totalsRowShown="0" headerRowDxfId="1675" dataDxfId="1674">
  <autoFilter ref="A2:H12"/>
  <tableColumns count="8">
    <tableColumn id="1" name="Column1" dataDxfId="1673"/>
    <tableColumn id="8" name="Service Descriptor" dataDxfId="1672"/>
    <tableColumn id="2" name="Codes with the highest total number of prior authorization requests during the previous plan year" dataDxfId="1671"/>
    <tableColumn id="3" name="Total number of prior authorization requests for each code" dataDxfId="1670"/>
    <tableColumn id="4" name="Percentage of_x000a_approved requests for each code" dataDxfId="1669"/>
    <tableColumn id="5" name="Average determination response time in hours for prior authorization requests - Expedited Decisions" dataDxfId="1668"/>
    <tableColumn id="6" name="Average determination response time in hours for prior authorization requests - Standard Decisions" dataDxfId="1667"/>
    <tableColumn id="7" name="Average determination response time in hours for prior authorization requests - Extenuating Circumstances Decisions" dataDxfId="1666"/>
  </tableColumns>
  <tableStyleInfo name="TableStyleLight1" showFirstColumn="0" showLastColumn="0" showRowStripes="1" showColumnStripes="0"/>
</table>
</file>

<file path=xl/tables/table53.xml><?xml version="1.0" encoding="utf-8"?>
<table xmlns="http://schemas.openxmlformats.org/spreadsheetml/2006/main" id="53" name="Table2833394524422854" displayName="Table2833394524422854" ref="A15:H25" totalsRowShown="0" headerRowDxfId="1665" dataDxfId="1664">
  <autoFilter ref="A15:H25"/>
  <tableColumns count="8">
    <tableColumn id="1" name="Column1" dataDxfId="1663"/>
    <tableColumn id="8" name="Service Descriptor" dataDxfId="1662"/>
    <tableColumn id="2" name="Codes with the highest percentage of approved prior authorization requests during the previous plan year" dataDxfId="1661"/>
    <tableColumn id="3" name="Total number of prior authorization requests for each code" dataDxfId="1660"/>
    <tableColumn id="4" name="Percentage of_x000a_approved requests for each code" dataDxfId="1659" dataCellStyle="Percent"/>
    <tableColumn id="5" name="Average determination response time in hours for prior authorization requests - Expedited Decisions" dataDxfId="1658"/>
    <tableColumn id="6" name="Average determination response time in hours for prior authorization requests - Standard Decisions" dataDxfId="1657"/>
    <tableColumn id="7" name="Average determination response time in hours for prior authorization requests - Extenuating Circumstances Decisions" dataDxfId="1656"/>
  </tableColumns>
  <tableStyleInfo name="TableStyleLight1" showFirstColumn="0" showLastColumn="0" showRowStripes="1" showColumnStripes="0"/>
</table>
</file>

<file path=xl/tables/table54.xml><?xml version="1.0" encoding="utf-8"?>
<table xmlns="http://schemas.openxmlformats.org/spreadsheetml/2006/main" id="54" name="Table33404625432955" displayName="Table33404625432955" ref="A28:H38" totalsRowShown="0" headerRowDxfId="1655" dataDxfId="1654">
  <autoFilter ref="A28:H38"/>
  <tableColumns count="8">
    <tableColumn id="1" name="Column1" dataDxfId="1653"/>
    <tableColumn id="8" name="Service Descriptor" dataDxfId="1652"/>
    <tableColumn id="2" name="Codes with the highest percentage of prior authorization requests that were initially denied and then subsequently approved on appeal" dataDxfId="1651"/>
    <tableColumn id="3" name="Total number of prior authorization requests for each code" dataDxfId="1650"/>
    <tableColumn id="4" name="Percentage of requests initially denied and then subsequently approved for each code" dataDxfId="1649"/>
    <tableColumn id="5" name="Average determination response time in hours for prior authorization requests - Expedited Decisions" dataDxfId="1648"/>
    <tableColumn id="6" name="Average determination response time in hours for prior authorization requests - Standard Decisions" dataDxfId="1647"/>
    <tableColumn id="7" name="Average determination response time in hours for prior authorization requests - Extenuating Circumstances Decisions" dataDxfId="1646"/>
  </tableColumns>
  <tableStyleInfo name="TableStyleLight1" showFirstColumn="0" showLastColumn="0" showRowStripes="1" showColumnStripes="0"/>
</table>
</file>

<file path=xl/tables/table55.xml><?xml version="1.0" encoding="utf-8"?>
<table xmlns="http://schemas.openxmlformats.org/spreadsheetml/2006/main" id="55" name="Table16323844214156" displayName="Table16323844214156" ref="A2:H12" totalsRowShown="0" headerRowDxfId="1645" dataDxfId="1644">
  <autoFilter ref="A2:H12"/>
  <tableColumns count="8">
    <tableColumn id="1" name="Column 1" dataDxfId="1643"/>
    <tableColumn id="8" name="Service Descriptor" dataDxfId="1642"/>
    <tableColumn id="2" name="Codes with the highest total number of prior authorization requests during the previous plan year2" dataDxfId="1641"/>
    <tableColumn id="3" name="Total number of prior authorization requests for each code" dataDxfId="1640"/>
    <tableColumn id="4" name="Percentage of_x000a_approved requests for each code" dataDxfId="1639" dataCellStyle="Percent">
      <calculatedColumnFormula>D14/Table16323844214156[[#This Row],[Total number of prior authorization requests for each code]]</calculatedColumnFormula>
    </tableColumn>
    <tableColumn id="5" name="Average determination response time in hours for prior authorization requests - Expedited Decisions - 2 days" dataDxfId="1638"/>
    <tableColumn id="6" name="Average determination response time in hours for prior authorization requests - Standard Decisions - 5 Days" dataDxfId="1637"/>
    <tableColumn id="7" name="Average determination response time in hours for prior authorization requests - Extenuating Circumstances Decisions" dataDxfId="1636"/>
  </tableColumns>
  <tableStyleInfo name="TableStyleLight1" showFirstColumn="0" showLastColumn="0" showRowStripes="1" showColumnStripes="0"/>
</table>
</file>

<file path=xl/tables/table56.xml><?xml version="1.0" encoding="utf-8"?>
<table xmlns="http://schemas.openxmlformats.org/spreadsheetml/2006/main" id="56" name="Table28333945244257" displayName="Table28333945244257" ref="A14:H24" totalsRowShown="0" headerRowDxfId="1635" dataDxfId="1634">
  <autoFilter ref="A14:H24"/>
  <tableColumns count="8">
    <tableColumn id="1" name="Column1" dataDxfId="1633"/>
    <tableColumn id="8" name="Service Descriptor" dataDxfId="1632"/>
    <tableColumn id="2" name="Codes with the highest percentage of approved prior authorization requests during the previous plan year" dataDxfId="1631"/>
    <tableColumn id="3" name="Total number of prior authorization requests for each code" dataDxfId="1630"/>
    <tableColumn id="4" name="Percentage of_x000a_approved requests for each code" dataDxfId="1629" dataCellStyle="Percent"/>
    <tableColumn id="5" name="Average determination response time in hours for prior authorization requests - Expedited Decisions" dataDxfId="1628"/>
    <tableColumn id="6" name="Average determination response time in hours for prior authorization requests - Standard Decisions" dataDxfId="1627"/>
    <tableColumn id="7" name="Average determination response time in hours for prior authorization requests - Extenuating Circumstances Decisions" dataDxfId="1626"/>
  </tableColumns>
  <tableStyleInfo name="TableStyleLight1" showFirstColumn="0" showLastColumn="0" showRowStripes="1" showColumnStripes="0"/>
</table>
</file>

<file path=xl/tables/table57.xml><?xml version="1.0" encoding="utf-8"?>
<table xmlns="http://schemas.openxmlformats.org/spreadsheetml/2006/main" id="57" name="Table334046254358" displayName="Table334046254358" ref="A26:H36" totalsRowShown="0" headerRowDxfId="1625" dataDxfId="1624">
  <autoFilter ref="A26:H36"/>
  <tableColumns count="8">
    <tableColumn id="1" name="Column1" dataDxfId="1623"/>
    <tableColumn id="8" name="Service Descriptor" dataDxfId="1622"/>
    <tableColumn id="2" name="Codes with the highest percentage of prior authorization requests that were initially denied and then subsequently approved on appeal" dataDxfId="1621"/>
    <tableColumn id="3" name="Codes with the highest percentage of prior authorization requests that were initially denied and then subsequently approved on appeal2" dataDxfId="1620"/>
    <tableColumn id="4" name="Percentage of requests initially denied and then subsequently approved for each code" dataDxfId="1619"/>
    <tableColumn id="5" name="Average determination response time in hours for prior authorization requests - Expedited Decisions" dataDxfId="1618"/>
    <tableColumn id="6" name="Average determination response time in hours for prior authorization requests - Standard Decisions" dataDxfId="1617"/>
    <tableColumn id="7" name="Average determination response time in hours for prior authorization requests - Extenuating Circumstances Decisions" dataDxfId="1616"/>
  </tableColumns>
  <tableStyleInfo name="TableStyleLight1" showFirstColumn="0" showLastColumn="0" showRowStripes="1" showColumnStripes="0"/>
</table>
</file>

<file path=xl/tables/table58.xml><?xml version="1.0" encoding="utf-8"?>
<table xmlns="http://schemas.openxmlformats.org/spreadsheetml/2006/main" id="58" name="Table1632384421411159" displayName="Table1632384421411159" ref="A2:H12" totalsRowShown="0" headerRowDxfId="1615" dataDxfId="1614">
  <autoFilter ref="A2:H12"/>
  <tableColumns count="8">
    <tableColumn id="1" name="Column1" dataDxfId="1613"/>
    <tableColumn id="8" name="Service Descriptor" dataDxfId="1612"/>
    <tableColumn id="2" name="Codes with the highest total number of prior authorization requests during the previous plan year" dataDxfId="1611"/>
    <tableColumn id="3" name="Total number of prior authorization requests for each code" dataDxfId="1610"/>
    <tableColumn id="4" name="Percentage of_x000a_approved requests for each code" dataDxfId="1609" dataCellStyle="Percent">
      <calculatedColumnFormula>D14/Table1632384421411159[[#This Row],[Total number of prior authorization requests for each code]]</calculatedColumnFormula>
    </tableColumn>
    <tableColumn id="5" name="Average determination response time in hours for prior authorization requests - Expedited Decisions" dataDxfId="1608"/>
    <tableColumn id="6" name="Average determination response time in hours for prior authorization requests - Standard Decisions" dataDxfId="1607"/>
    <tableColumn id="7" name="Average determination response time in hours for prior authorization requests - Extenuating Circumstances Decisions" dataDxfId="1606"/>
  </tableColumns>
  <tableStyleInfo name="TableStyleLight1" showFirstColumn="0" showLastColumn="0" showRowStripes="1" showColumnStripes="0"/>
</table>
</file>

<file path=xl/tables/table59.xml><?xml version="1.0" encoding="utf-8"?>
<table xmlns="http://schemas.openxmlformats.org/spreadsheetml/2006/main" id="59" name="Table2833394524421260" displayName="Table2833394524421260" ref="A15:H25" totalsRowShown="0" headerRowDxfId="1605" dataDxfId="1604">
  <autoFilter ref="A15:H25"/>
  <tableColumns count="8">
    <tableColumn id="1" name="Column1" dataDxfId="1603"/>
    <tableColumn id="8" name="Service Descriptor" dataDxfId="1602"/>
    <tableColumn id="2" name="Codes with the highest percentage of approved prior authorization requests during the previous plan year" dataDxfId="1601"/>
    <tableColumn id="3" name="Codes with the highest percentage of approved prior authorization requests during the previous plan year2" dataDxfId="1600"/>
    <tableColumn id="4" name="Percentage of_x000a_approved requests for each code" dataDxfId="1599" dataCellStyle="Percent"/>
    <tableColumn id="5" name="Average determination response time in hours for prior authorization requests - Expedited Decisions" dataDxfId="1598"/>
    <tableColumn id="6" name="Average determination response time in hours for prior authorization requests - Standard Decisions" dataDxfId="1597"/>
    <tableColumn id="7" name="Average determination response time in hours for prior authorization requests - Extenuating Circumstances Decisions" dataDxfId="1596"/>
  </tableColumns>
  <tableStyleInfo name="TableStyleLight1" showFirstColumn="0" showLastColumn="0" showRowStripes="1" showColumnStripes="0"/>
</table>
</file>

<file path=xl/tables/table6.xml><?xml version="1.0" encoding="utf-8"?>
<table xmlns="http://schemas.openxmlformats.org/spreadsheetml/2006/main" id="12" name="Table334046254313" displayName="Table334046254313" ref="A28:H39" totalsRowShown="0" headerRowDxfId="2005" dataDxfId="2004">
  <autoFilter ref="A28:H39"/>
  <tableColumns count="8">
    <tableColumn id="1" name="Column1" dataDxfId="2003"/>
    <tableColumn id="8" name="Service Descriptor" dataDxfId="2002"/>
    <tableColumn id="2" name="Codes with the highest percentage of prior authorization requests that were initially denied and then subsequently approved on appeal" dataDxfId="2001"/>
    <tableColumn id="3" name="Total number of prior authorization requests for each code" dataDxfId="2000"/>
    <tableColumn id="4" name="Percentage of requests initially denied and then subsequently approved for each code" dataDxfId="1999"/>
    <tableColumn id="5" name="Average determination response time in hours for prior authorization requests - Standard Decisions" dataDxfId="1998"/>
    <tableColumn id="6" name="Average determination response time in hours for prior authorization requests - Expedited Decisions" dataDxfId="1997"/>
    <tableColumn id="7" name="Average determination response time in hours for prior authorization requests - Extenuating Circumstances Decisions" dataDxfId="1996"/>
  </tableColumns>
  <tableStyleInfo name="TableStyleLight1" showFirstColumn="0" showLastColumn="0" showRowStripes="1" showColumnStripes="0"/>
</table>
</file>

<file path=xl/tables/table60.xml><?xml version="1.0" encoding="utf-8"?>
<table xmlns="http://schemas.openxmlformats.org/spreadsheetml/2006/main" id="60" name="Table33404625431361" displayName="Table33404625431361" ref="A28:H38" totalsRowShown="0" headerRowDxfId="1595" dataDxfId="1594">
  <autoFilter ref="A28:H38"/>
  <tableColumns count="8">
    <tableColumn id="1" name="Column1" dataDxfId="1593"/>
    <tableColumn id="8" name="Service Descriptor" dataDxfId="1592"/>
    <tableColumn id="2" name="Codes with the highest percentage of prior authorization requests that were initially denied and then subsequently approved on appeal" dataDxfId="1591"/>
    <tableColumn id="3" name="Codes with the highest percentage of prior authorization requests that were initially denied and then subsequently approved on appeal2" dataDxfId="1590"/>
    <tableColumn id="4" name="Percentage of requests initially denied and then subsequently approved for each code" dataDxfId="1589" dataCellStyle="Percent"/>
    <tableColumn id="5" name="Average determination response time in hours for prior authorization requests - Expedited Decisions" dataDxfId="1588"/>
    <tableColumn id="6" name="Average determination response time in hours for prior authorization requests - Standard Decisions" dataDxfId="1587"/>
    <tableColumn id="7" name="Average determination response time in hours for prior authorization requests - Extenuating Circumstances Decisions" dataDxfId="1586"/>
  </tableColumns>
  <tableStyleInfo name="TableStyleLight1" showFirstColumn="0" showLastColumn="0" showRowStripes="1" showColumnStripes="0"/>
</table>
</file>

<file path=xl/tables/table61.xml><?xml version="1.0" encoding="utf-8"?>
<table xmlns="http://schemas.openxmlformats.org/spreadsheetml/2006/main" id="61" name="Table1632384421411762" displayName="Table1632384421411762" ref="A2:H12" totalsRowShown="0" headerRowDxfId="1585" dataDxfId="1584">
  <autoFilter ref="A2:H12"/>
  <tableColumns count="8">
    <tableColumn id="1" name="Column1" dataDxfId="1583"/>
    <tableColumn id="8" name="Service Descriptor" dataDxfId="1582"/>
    <tableColumn id="2" name="Codes with the highest total number of prior authorization requests during the previous plan year" dataDxfId="1581"/>
    <tableColumn id="3" name="Total number of prior authorization requests for each code" dataDxfId="1580"/>
    <tableColumn id="4" name="Percentage of_x000a_approved requests for each code" dataDxfId="1579" dataCellStyle="Percent">
      <calculatedColumnFormula>D16/Table1632384421411762[[#This Row],[Total number of prior authorization requests for each code]]</calculatedColumnFormula>
    </tableColumn>
    <tableColumn id="5" name="Average determination response time in hours for prior authorization requests - Expedited Decisions" dataDxfId="1578"/>
    <tableColumn id="6" name="Average determination response time in hours for prior authorization requests - Standard Decisions" dataDxfId="1577"/>
    <tableColumn id="7" name="Average determination response time in hours for prior authorization requests - Extenuating Circumstances Decisions" dataDxfId="1576"/>
  </tableColumns>
  <tableStyleInfo name="TableStyleLight1" showFirstColumn="0" showLastColumn="0" showRowStripes="1" showColumnStripes="0"/>
</table>
</file>

<file path=xl/tables/table62.xml><?xml version="1.0" encoding="utf-8"?>
<table xmlns="http://schemas.openxmlformats.org/spreadsheetml/2006/main" id="62" name="Table2833394524421863" displayName="Table2833394524421863" ref="A15:H25" totalsRowShown="0" headerRowDxfId="1575" dataDxfId="1574">
  <autoFilter ref="A15:H25"/>
  <tableColumns count="8">
    <tableColumn id="1" name="Column1" dataDxfId="1573"/>
    <tableColumn id="8" name="Service Descriptor" dataDxfId="1572"/>
    <tableColumn id="2" name="Codes with the highest percentage of approved prior authorization requests during the previous plan year" dataDxfId="1571"/>
    <tableColumn id="3" name="Total number of prior authorization requests for each code" dataDxfId="1570"/>
    <tableColumn id="4" name="Percentage of_x000a_approved requests for each code" dataDxfId="1569" dataCellStyle="Percent"/>
    <tableColumn id="5" name="Average determination response time in hours for prior authorization requests - Expedited Decisions" dataDxfId="1568"/>
    <tableColumn id="6" name="Average determination response time in hours for prior authorization requests - Standard Decisions" dataDxfId="1567"/>
    <tableColumn id="7" name="Average determination response time in hours for prior authorization requests - Extenuating Circumstances Decisions" dataDxfId="1566"/>
  </tableColumns>
  <tableStyleInfo name="TableStyleLight1" showFirstColumn="0" showLastColumn="0" showRowStripes="1" showColumnStripes="0"/>
</table>
</file>

<file path=xl/tables/table63.xml><?xml version="1.0" encoding="utf-8"?>
<table xmlns="http://schemas.openxmlformats.org/spreadsheetml/2006/main" id="63" name="Table33404625431964" displayName="Table33404625431964" ref="A28:H38" totalsRowShown="0" headerRowDxfId="1565" dataDxfId="1564">
  <autoFilter ref="A28:H38"/>
  <tableColumns count="8">
    <tableColumn id="1" name="Column1" dataDxfId="1563"/>
    <tableColumn id="8" name="Service Descriptor" dataDxfId="1562"/>
    <tableColumn id="2" name="Codes with the highest percentage of prior authorization requests that were initially denied and then subsequently approved on appeal" dataDxfId="1561"/>
    <tableColumn id="3" name="Total number of prior authorization requests for each code" dataDxfId="1560"/>
    <tableColumn id="4" name="Percentage of requests initially denied and then subsequently approved for each code" dataDxfId="1559" dataCellStyle="Percent"/>
    <tableColumn id="5" name="Average determination response time in hours for prior authorization requests - Expedited Decisions" dataDxfId="1558"/>
    <tableColumn id="6" name="Average determination response time in hours for prior authorization requests - Standard Decisions" dataDxfId="1557"/>
    <tableColumn id="7" name="Average determination response time in hours for prior authorization requests - Extenuating Circumstances Decisions" dataDxfId="1556"/>
  </tableColumns>
  <tableStyleInfo name="TableStyleLight1" showFirstColumn="0" showLastColumn="0" showRowStripes="1" showColumnStripes="0"/>
</table>
</file>

<file path=xl/tables/table64.xml><?xml version="1.0" encoding="utf-8"?>
<table xmlns="http://schemas.openxmlformats.org/spreadsheetml/2006/main" id="64" name="Table1632384421412065" displayName="Table1632384421412065" ref="A2:H12" totalsRowShown="0" headerRowDxfId="1555" dataDxfId="1554">
  <autoFilter ref="A2:H12"/>
  <tableColumns count="8">
    <tableColumn id="1" name="Column1" dataDxfId="1553"/>
    <tableColumn id="8" name="Service Descriptor" dataDxfId="1552"/>
    <tableColumn id="2" name="Codes with the highest total number of prior authorization requests during the previous plan year" dataDxfId="1551"/>
    <tableColumn id="3" name="Total number of prior authorization requests for each code" dataDxfId="1550"/>
    <tableColumn id="4" name="Percentage of_x000a_approved requests for each code" dataDxfId="1549" dataCellStyle="Percent"/>
    <tableColumn id="5" name="Average determination response time in hours for prior authorization requests - Expedited Decisions" dataDxfId="1548"/>
    <tableColumn id="6" name="Average determination response time in hours for prior authorization requests - Standard Decisions" dataDxfId="1547"/>
    <tableColumn id="7" name="Average determination response time in hours for prior authorization requests - Extenuating Circumstances Decisions" dataDxfId="1546"/>
  </tableColumns>
  <tableStyleInfo name="TableStyleLight1" showFirstColumn="0" showLastColumn="0" showRowStripes="1" showColumnStripes="0"/>
</table>
</file>

<file path=xl/tables/table65.xml><?xml version="1.0" encoding="utf-8"?>
<table xmlns="http://schemas.openxmlformats.org/spreadsheetml/2006/main" id="65" name="Table2833394524422266" displayName="Table2833394524422266" ref="A15:H25" totalsRowShown="0" headerRowDxfId="1545" dataDxfId="1544">
  <autoFilter ref="A15:H25"/>
  <tableColumns count="8">
    <tableColumn id="1" name="Column1" dataDxfId="1543"/>
    <tableColumn id="8" name="Service Descriptor" dataDxfId="1542"/>
    <tableColumn id="2" name="Codes with the highest percentage of approved prior authorization requests during the previous plan year" dataDxfId="1541"/>
    <tableColumn id="3" name="Total number of prior authorization requests for each code" dataDxfId="1540"/>
    <tableColumn id="4" name="Percentage of_x000a_approved requests for each code" dataDxfId="1539" dataCellStyle="Percent"/>
    <tableColumn id="5" name="Average determination response time in hours for prior authorization requests - Expedited Decisions" dataDxfId="1538"/>
    <tableColumn id="6" name="Average determination response time in hours for prior authorization requests - Standard Decisions" dataDxfId="1537"/>
    <tableColumn id="7" name="Average determination response time in hours for prior authorization requests - Extenuating Circumstances Decisions" dataDxfId="1536"/>
  </tableColumns>
  <tableStyleInfo name="TableStyleLight1" showFirstColumn="0" showLastColumn="0" showRowStripes="1" showColumnStripes="0"/>
</table>
</file>

<file path=xl/tables/table66.xml><?xml version="1.0" encoding="utf-8"?>
<table xmlns="http://schemas.openxmlformats.org/spreadsheetml/2006/main" id="66" name="Table33404625432367" displayName="Table33404625432367" ref="A27:H37" totalsRowShown="0" headerRowDxfId="1535" dataDxfId="1534">
  <autoFilter ref="A27:H37"/>
  <tableColumns count="8">
    <tableColumn id="1" name="Column1" dataDxfId="1533"/>
    <tableColumn id="8" name="Service Descriptor" dataDxfId="1532"/>
    <tableColumn id="2" name="Codes with the highest percentage of prior authorization requests that were initially denied and then subsequently approved on appeal" dataDxfId="1531"/>
    <tableColumn id="3" name="Total number of prior authorization requests for each code" dataDxfId="1530"/>
    <tableColumn id="4" name="Percentage of requests initially denied and then subsequently approved for each code" dataDxfId="1529" dataCellStyle="Percent"/>
    <tableColumn id="5" name="Average determination response time in hours for prior authorization requests - Expedited Decisions" dataDxfId="1528"/>
    <tableColumn id="6" name="Average determination response time in hours for prior authorization requests - Standard Decisions" dataDxfId="1527"/>
    <tableColumn id="7" name="Average determination response time in hours for prior authorization requests - Extenuating Circumstances Decisions" dataDxfId="1526"/>
  </tableColumns>
  <tableStyleInfo name="TableStyleLight1" showFirstColumn="0" showLastColumn="0" showRowStripes="1" showColumnStripes="0"/>
</table>
</file>

<file path=xl/tables/table67.xml><?xml version="1.0" encoding="utf-8"?>
<table xmlns="http://schemas.openxmlformats.org/spreadsheetml/2006/main" id="67" name="Table1632384421412468" displayName="Table1632384421412468" ref="A2:H12" totalsRowShown="0" headerRowDxfId="1525">
  <autoFilter ref="A2:H12"/>
  <tableColumns count="8">
    <tableColumn id="1" name="Column1" dataDxfId="1524"/>
    <tableColumn id="8" name="Service Descriptor" dataDxfId="1523"/>
    <tableColumn id="2" name="Codes with the highest total number of prior authorization requests during the previous plan year" dataDxfId="1522"/>
    <tableColumn id="3" name="Total number of prior authorization requests for each code" dataDxfId="1521"/>
    <tableColumn id="4" name="Percentage of_x000a_approved requests for each code" dataDxfId="1520"/>
    <tableColumn id="5" name="Average determination response time in hours for prior authorization requests - Expedited Decisions" dataDxfId="1519"/>
    <tableColumn id="6" name="Average determination response time in hours for prior authorization requests - Standard Decisions" dataDxfId="1518"/>
    <tableColumn id="7" name="Average determination response time in hours for prior authorization requests - Extenuating Circumstances Decisions" dataDxfId="1517"/>
  </tableColumns>
  <tableStyleInfo name="TableStyleLight1" showFirstColumn="0" showLastColumn="0" showRowStripes="1" showColumnStripes="0"/>
</table>
</file>

<file path=xl/tables/table68.xml><?xml version="1.0" encoding="utf-8"?>
<table xmlns="http://schemas.openxmlformats.org/spreadsheetml/2006/main" id="68" name="Table2833394524422569" displayName="Table2833394524422569" ref="A15:H25" totalsRowShown="0" headerRowDxfId="1516">
  <autoFilter ref="A15:H25"/>
  <tableColumns count="8">
    <tableColumn id="1" name="Column1"/>
    <tableColumn id="8" name="Service Descriptor"/>
    <tableColumn id="2" name="Codes with the highest percentage of approved prior authorization requests during the previous plan year"/>
    <tableColumn id="3" name="Total number of prior authorization requests for each code"/>
    <tableColumn id="4" name="Percentage of_x000a_approved requests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69.xml><?xml version="1.0" encoding="utf-8"?>
<table xmlns="http://schemas.openxmlformats.org/spreadsheetml/2006/main" id="69" name="Table33404625432670" displayName="Table33404625432670" ref="A28:H38" totalsRowShown="0" headerRowDxfId="1515">
  <autoFilter ref="A28:H38"/>
  <tableColumns count="8">
    <tableColumn id="1" name="Column1"/>
    <tableColumn id="8" name="Service Descriptor"/>
    <tableColumn id="2" name="Codes with the highest percentage of prior authorization requests that were initially denied and then subsequently approved on appeal"/>
    <tableColumn id="3" name="Total number of prior authorization requests for each code"/>
    <tableColumn id="4" name="Percentage of requests initially denied and then subsequently approved for each code"/>
    <tableColumn id="5" name="Average determination response time in hours for prior authorization requests - Expedited Decisions"/>
    <tableColumn id="6" name="Average determination response time in hours for prior authorization requests - Standard Decisions"/>
    <tableColumn id="7" name="Average determination response time in hours for prior authorization requests - Extenuating Circumstances Decisions"/>
  </tableColumns>
  <tableStyleInfo name="TableStyleLight1" showFirstColumn="0" showLastColumn="0" showRowStripes="1" showColumnStripes="0"/>
</table>
</file>

<file path=xl/tables/table7.xml><?xml version="1.0" encoding="utf-8"?>
<table xmlns="http://schemas.openxmlformats.org/spreadsheetml/2006/main" id="16" name="Table16323844214117" displayName="Table16323844214117" ref="A2:H12" totalsRowShown="0" headerRowDxfId="1995" dataDxfId="1994">
  <autoFilter ref="A2:H12"/>
  <tableColumns count="8">
    <tableColumn id="1" name="Column1" dataDxfId="1993"/>
    <tableColumn id="8" name="Service Descriptor" dataDxfId="1992"/>
    <tableColumn id="2" name="Codes with the highest total number of prior authorization requests during the previous plan year" dataDxfId="1991"/>
    <tableColumn id="3" name="Total number of prior authorization requests for each code" dataDxfId="1990"/>
    <tableColumn id="4" name="Percentage of_x000a_approved requests for each code" dataDxfId="1989"/>
    <tableColumn id="5" name="Average determination response time in hours for prior authorization requests - Standard Decisions" dataDxfId="1988"/>
    <tableColumn id="6" name="Average determination response time in hours for prior authorization requests - Expedited Decisions" dataDxfId="1987"/>
    <tableColumn id="7" name="Average determination response time in hours for prior authorization requests - Extenuating Circumstances Decisions" dataDxfId="1986"/>
  </tableColumns>
  <tableStyleInfo name="TableStyleLight1" showFirstColumn="0" showLastColumn="0" showRowStripes="1" showColumnStripes="0"/>
</table>
</file>

<file path=xl/tables/table70.xml><?xml version="1.0" encoding="utf-8"?>
<table xmlns="http://schemas.openxmlformats.org/spreadsheetml/2006/main" id="70" name="Table1632384421412771" displayName="Table1632384421412771" ref="A2:H12" totalsRowShown="0" headerRowDxfId="1514" dataDxfId="1513">
  <autoFilter ref="A2:H12"/>
  <tableColumns count="8">
    <tableColumn id="1" name="Column1" dataDxfId="1512"/>
    <tableColumn id="8" name="Service Descriptor" dataDxfId="1511"/>
    <tableColumn id="2" name="Codes with the highest total number of prior authorization requests during the previous plan year" dataDxfId="1510"/>
    <tableColumn id="3" name="Total number of prior authorization requests for each code" dataDxfId="1509"/>
    <tableColumn id="4" name="Percentage of_x000a_approved requests for each code" dataDxfId="1508" dataCellStyle="Percent">
      <calculatedColumnFormula>D16/Table1632384421412771[[#This Row],[Total number of prior authorization requests for each code]]</calculatedColumnFormula>
    </tableColumn>
    <tableColumn id="5" name="Average determination response time in hours for prior authorization requests - Expedited Decisions" dataDxfId="1507"/>
    <tableColumn id="6" name="Average determination response time in hours for prior authorization requests - Standard Decisions2" dataDxfId="1506"/>
    <tableColumn id="7" name="Average determination response time in hours for prior authorization requests - Extenuating Circumstances Decisions" dataDxfId="1505"/>
  </tableColumns>
  <tableStyleInfo name="TableStyleLight1" showFirstColumn="0" showLastColumn="0" showRowStripes="1" showColumnStripes="0"/>
</table>
</file>

<file path=xl/tables/table71.xml><?xml version="1.0" encoding="utf-8"?>
<table xmlns="http://schemas.openxmlformats.org/spreadsheetml/2006/main" id="71" name="Table2833394524422872" displayName="Table2833394524422872" ref="A14:H24" totalsRowShown="0" headerRowDxfId="1504" dataDxfId="1503">
  <autoFilter ref="A14:H24"/>
  <tableColumns count="8">
    <tableColumn id="1" name="Column1" dataDxfId="1502"/>
    <tableColumn id="8" name="Service Descriptor" dataDxfId="1501"/>
    <tableColumn id="2" name="Codes with the highest percentage of approved prior authorization requests during the previous plan year" dataDxfId="1500"/>
    <tableColumn id="3" name="Codes with the highest percentage of approved prior authorization requests during the previous plan year2" dataDxfId="1499"/>
    <tableColumn id="4" name="Percentage of_x000a_approved requests for each code" dataDxfId="1498" dataCellStyle="Percent"/>
    <tableColumn id="5" name="Average determination response time in hours for prior authorization requests - Expedited Decisions" dataDxfId="1497"/>
    <tableColumn id="6" name="Average determination response time in hours for prior authorization requests - Standard Decisions" dataDxfId="1496"/>
    <tableColumn id="7" name="Average determination response time in hours for prior authorization requests - Extenuating Circumstances Decisions" dataDxfId="1495"/>
  </tableColumns>
  <tableStyleInfo name="TableStyleLight1" showFirstColumn="0" showLastColumn="0" showRowStripes="1" showColumnStripes="0"/>
</table>
</file>

<file path=xl/tables/table72.xml><?xml version="1.0" encoding="utf-8"?>
<table xmlns="http://schemas.openxmlformats.org/spreadsheetml/2006/main" id="72" name="Table33404625432973" displayName="Table33404625432973" ref="A27:H37" totalsRowShown="0" headerRowDxfId="1494" dataDxfId="1493">
  <autoFilter ref="A27:H37"/>
  <tableColumns count="8">
    <tableColumn id="1" name="Column1" dataDxfId="1492"/>
    <tableColumn id="8" name="Service Descriptor" dataDxfId="1491"/>
    <tableColumn id="2" name="Codes with the highest percentage of prior authorization requests that were initially denied and then subsequently approved on appeal" dataDxfId="1490"/>
    <tableColumn id="3" name="Codes with the highest percentage of prior authorization requests that were initially denied and then subsequently approved on appeal2" dataDxfId="1489"/>
    <tableColumn id="4" name="Percentage of requests initially denied and then subsequently approved for each code" dataDxfId="1488" dataCellStyle="Percent"/>
    <tableColumn id="5" name="Average determination response time in hours for prior authorization requests - Expedited Decisions" dataDxfId="1487"/>
    <tableColumn id="6" name="Average determination response time in hours for prior authorization requests - Standard Decisions" dataDxfId="1486"/>
    <tableColumn id="7" name="Average determination response time in hours for prior authorization requests - Extenuating Circumstances Decisions" dataDxfId="1485"/>
  </tableColumns>
  <tableStyleInfo name="TableStyleLight1" showFirstColumn="0" showLastColumn="0" showRowStripes="1" showColumnStripes="0"/>
</table>
</file>

<file path=xl/tables/table73.xml><?xml version="1.0" encoding="utf-8"?>
<table xmlns="http://schemas.openxmlformats.org/spreadsheetml/2006/main" id="73" name="Table16323844214174" displayName="Table16323844214174" ref="A2:H13" totalsRowShown="0" headerRowDxfId="1484" dataDxfId="1483">
  <autoFilter ref="A2:H13"/>
  <sortState ref="A3:H13">
    <sortCondition descending="1" ref="D2:D12"/>
    <sortCondition ref="C2:C12"/>
  </sortState>
  <tableColumns count="8">
    <tableColumn id="1" name="Column1" dataDxfId="1482"/>
    <tableColumn id="8" name="Service Descriptor" dataDxfId="1481"/>
    <tableColumn id="2" name="Codes with the highest total number of prior authorization requests during the previous plan year" dataDxfId="1480"/>
    <tableColumn id="3" name="Total number of prior authorization requests for each code" dataDxfId="1479"/>
    <tableColumn id="4" name="Percentage of_x000a_approved requests for each code" dataDxfId="1478" dataCellStyle="Percent"/>
    <tableColumn id="5" name="Average determination response time in hours for prior authorization requests - Expedited Decisions" dataDxfId="1477"/>
    <tableColumn id="6" name="Average determination response time in hours for prior authorization requests - Standard Decisions" dataDxfId="1476"/>
    <tableColumn id="7" name="Average determination response time in hours for prior authorization requests - Extenuating Circumstances Decisions" dataDxfId="1475"/>
  </tableColumns>
  <tableStyleInfo name="TableStyleLight1" showFirstColumn="0" showLastColumn="0" showRowStripes="1" showColumnStripes="0"/>
</table>
</file>

<file path=xl/tables/table74.xml><?xml version="1.0" encoding="utf-8"?>
<table xmlns="http://schemas.openxmlformats.org/spreadsheetml/2006/main" id="74" name="Table28333945244275" displayName="Table28333945244275" ref="A16:H26" totalsRowShown="0" headerRowDxfId="1474" dataDxfId="1473">
  <autoFilter ref="A16:H26"/>
  <tableColumns count="8">
    <tableColumn id="1" name="Column1" dataDxfId="1472"/>
    <tableColumn id="8" name="Service Descriptor" dataDxfId="1471"/>
    <tableColumn id="2" name="Codes with the highest percentage of approved prior authorization requests during the previous plan year" dataDxfId="1470"/>
    <tableColumn id="3" name="Total number of prior authorization requests for each code" dataDxfId="1469"/>
    <tableColumn id="4" name="Percentage of_x000a_approved requests for each code" dataDxfId="1468" dataCellStyle="Percent"/>
    <tableColumn id="5" name="Average determination response time in hours for prior authorization requests - Expedited Decisions" dataDxfId="1467"/>
    <tableColumn id="6" name="Average determination response time in hours for prior authorization requests - Standard Decisions" dataDxfId="1466"/>
    <tableColumn id="7" name="Average determination response time in hours for prior authorization requests - Extenuating Circumstances Decisions" dataDxfId="1465"/>
  </tableColumns>
  <tableStyleInfo name="TableStyleLight1" showFirstColumn="0" showLastColumn="0" showRowStripes="1" showColumnStripes="0"/>
</table>
</file>

<file path=xl/tables/table75.xml><?xml version="1.0" encoding="utf-8"?>
<table xmlns="http://schemas.openxmlformats.org/spreadsheetml/2006/main" id="75" name="Table334046254376" displayName="Table334046254376" ref="A29:H39" totalsRowShown="0" headerRowDxfId="1464" dataDxfId="1463">
  <autoFilter ref="A29:H39"/>
  <tableColumns count="8">
    <tableColumn id="1" name="Column1" dataDxfId="1462"/>
    <tableColumn id="8" name="Service Descriptor" dataDxfId="1461"/>
    <tableColumn id="2" name="Codes with the highest percentage of prior authorization requests that were initially denied and then subsequently approved on appeal" dataDxfId="1460"/>
    <tableColumn id="3" name="Total number of prior authorization requests for each code" dataDxfId="1459"/>
    <tableColumn id="4" name="Percentage of requests initially denied and then subsequently approved for each code" dataDxfId="1458" dataCellStyle="Percent"/>
    <tableColumn id="5" name="Average determination response time in hours for prior authorization requests - Expedited Decisions" dataDxfId="1457"/>
    <tableColumn id="6" name="Average determination response time in hours for prior authorization requests - Standard Decisions" dataDxfId="1456"/>
    <tableColumn id="7" name="Average determination response time in hours for prior authorization requests - Extenuating Circumstances Decisions" dataDxfId="1455"/>
  </tableColumns>
  <tableStyleInfo name="TableStyleLight1" showFirstColumn="0" showLastColumn="0" showRowStripes="1" showColumnStripes="0"/>
</table>
</file>

<file path=xl/tables/table76.xml><?xml version="1.0" encoding="utf-8"?>
<table xmlns="http://schemas.openxmlformats.org/spreadsheetml/2006/main" id="76" name="Table1632384421411177" displayName="Table1632384421411177" ref="A2:H12" totalsRowShown="0" headerRowDxfId="1454" dataDxfId="1453">
  <autoFilter ref="A2:H12"/>
  <tableColumns count="8">
    <tableColumn id="1" name="Column1" dataDxfId="1452"/>
    <tableColumn id="8" name="Service Descriptor" dataDxfId="1451"/>
    <tableColumn id="2" name="Codes with the highest total number of prior authorization requests during the previous plan year" dataDxfId="1450"/>
    <tableColumn id="3" name="Total number of prior authorization requests for each code" dataDxfId="1449"/>
    <tableColumn id="4" name="Percentage of_x000a_approved requests for each code" dataDxfId="1448"/>
    <tableColumn id="5" name="Average determination response time in hours for prior authorization requests - Expedited Decisions" dataDxfId="1447"/>
    <tableColumn id="6" name="Average determination response time in hours for prior authorization requests - Standard Decisions" dataDxfId="1446"/>
    <tableColumn id="7" name="Average determination response time in hours for prior authorization requests - Extenuating Circumstances Decisions" dataDxfId="1445"/>
  </tableColumns>
  <tableStyleInfo name="TableStyleLight1" showFirstColumn="0" showLastColumn="0" showRowStripes="1" showColumnStripes="0"/>
</table>
</file>

<file path=xl/tables/table77.xml><?xml version="1.0" encoding="utf-8"?>
<table xmlns="http://schemas.openxmlformats.org/spreadsheetml/2006/main" id="77" name="Table2833394524421278" displayName="Table2833394524421278" ref="A15:H25" totalsRowShown="0" headerRowDxfId="1444" dataDxfId="1443">
  <autoFilter ref="A15:H25"/>
  <tableColumns count="8">
    <tableColumn id="1" name="Column1" dataDxfId="1442"/>
    <tableColumn id="8" name="Service Descriptor" dataDxfId="1441"/>
    <tableColumn id="2" name="Codes with the highest percentage of approved prior authorization requests during the previous plan year" dataDxfId="1440"/>
    <tableColumn id="3" name="Total number of prior authorization requests for each code" dataDxfId="1439"/>
    <tableColumn id="4" name="Percentage of_x000a_approved requests for each code" dataDxfId="1438" dataCellStyle="Percent"/>
    <tableColumn id="5" name="Average determination response time in hours for prior authorization requests - Expedited Decisions" dataDxfId="1437"/>
    <tableColumn id="6" name="Average determination response time in hours for prior authorization requests - Standard Decisions" dataDxfId="1436"/>
    <tableColumn id="7" name="Average determination response time in hours for prior authorization requests - Extenuating Circumstances Decisions" dataDxfId="1435"/>
  </tableColumns>
  <tableStyleInfo name="TableStyleLight1" showFirstColumn="0" showLastColumn="0" showRowStripes="1" showColumnStripes="0"/>
</table>
</file>

<file path=xl/tables/table78.xml><?xml version="1.0" encoding="utf-8"?>
<table xmlns="http://schemas.openxmlformats.org/spreadsheetml/2006/main" id="78" name="Table33404625431379" displayName="Table33404625431379" ref="A28:H38" totalsRowShown="0" headerRowDxfId="1434" dataDxfId="1433">
  <autoFilter ref="A28:H38"/>
  <tableColumns count="8">
    <tableColumn id="1" name="Column1" dataDxfId="1432"/>
    <tableColumn id="8" name="Service Descriptor" dataDxfId="1431"/>
    <tableColumn id="2" name="Codes with the highest percentage of prior authorization requests that were initially denied and then subsequently approved on appeal" dataDxfId="1430"/>
    <tableColumn id="3" name="Total number of prior authorization requests for each code" dataDxfId="1429"/>
    <tableColumn id="4" name="Percentage of requests initially denied and then subsequently approved for each code" dataDxfId="1428" dataCellStyle="Percent"/>
    <tableColumn id="5" name="Average determination response time in hours for prior authorization requests - Expedited Decisions" dataDxfId="1427"/>
    <tableColumn id="6" name="Average determination response time in hours for prior authorization requests - Standard Decisions" dataDxfId="1426"/>
    <tableColumn id="7" name="Average determination response time in hours for prior authorization requests - Extenuating Circumstances Decisions" dataDxfId="1425"/>
  </tableColumns>
  <tableStyleInfo name="TableStyleLight1" showFirstColumn="0" showLastColumn="0" showRowStripes="1" showColumnStripes="0"/>
</table>
</file>

<file path=xl/tables/table79.xml><?xml version="1.0" encoding="utf-8"?>
<table xmlns="http://schemas.openxmlformats.org/spreadsheetml/2006/main" id="79" name="Table1632384421411780" displayName="Table1632384421411780" ref="A2:H12" totalsRowShown="0" headerRowDxfId="1424">
  <autoFilter ref="A2:H12"/>
  <tableColumns count="8">
    <tableColumn id="1" name="Column1"/>
    <tableColumn id="8" name="Service Descriptor"/>
    <tableColumn id="2" name="Codes with the highest total number of prior authorization requests during the previous plan year" dataDxfId="1423"/>
    <tableColumn id="3" name="Total number of prior authorization requests for each code" dataDxfId="1422"/>
    <tableColumn id="4" name="Percentage of_x000a_approved requests for each code" dataDxfId="1421"/>
    <tableColumn id="5" name="Average determination response time in hours for prior authorization requests - Expedited Decisions" dataDxfId="1420"/>
    <tableColumn id="6" name="Average determination response time in hours for prior authorization requests - Standard Decisions" dataDxfId="1419"/>
    <tableColumn id="7" name="Average determination response time in hours for prior authorization requests - Extenuating Circumstances Decisions" dataDxfId="1418"/>
  </tableColumns>
  <tableStyleInfo name="TableStyleLight1" showFirstColumn="0" showLastColumn="0" showRowStripes="1" showColumnStripes="0"/>
</table>
</file>

<file path=xl/tables/table8.xml><?xml version="1.0" encoding="utf-8"?>
<table xmlns="http://schemas.openxmlformats.org/spreadsheetml/2006/main" id="17" name="Table28333945244218" displayName="Table28333945244218" ref="A15:H25" totalsRowShown="0" headerRowDxfId="1985" dataDxfId="1984">
  <autoFilter ref="A15:H25"/>
  <tableColumns count="8">
    <tableColumn id="1" name="Column1" dataDxfId="1983"/>
    <tableColumn id="8" name="Service Descriptor" dataDxfId="1982"/>
    <tableColumn id="2" name="Codes with the highest percentage of approved prior authorization requests during the previous plan year" dataDxfId="1981"/>
    <tableColumn id="3" name="Total number of prior authorization requests for each code" dataDxfId="1980"/>
    <tableColumn id="4" name="Percentage of_x000a_approved requests for each code" dataDxfId="1979"/>
    <tableColumn id="5" name="Average determination response time in hours for prior authorization requests - Standard Decisions" dataDxfId="1978"/>
    <tableColumn id="6" name="Average determination response time in hours for prior authorization requests - Expedited Decisions" dataDxfId="1977"/>
    <tableColumn id="7" name="Average determination response time in hours for prior authorization requests - Extenuating Circumstances Decisions" dataDxfId="1976"/>
  </tableColumns>
  <tableStyleInfo name="TableStyleLight1" showFirstColumn="0" showLastColumn="0" showRowStripes="1" showColumnStripes="0"/>
</table>
</file>

<file path=xl/tables/table80.xml><?xml version="1.0" encoding="utf-8"?>
<table xmlns="http://schemas.openxmlformats.org/spreadsheetml/2006/main" id="80" name="Table2833394524421881" displayName="Table2833394524421881" ref="A15:H25" totalsRowShown="0" headerRowDxfId="1417">
  <autoFilter ref="A15:H25"/>
  <tableColumns count="8">
    <tableColumn id="1" name="Column1"/>
    <tableColumn id="8" name="Service Descriptor"/>
    <tableColumn id="2" name="Codes with the highest percentage of approved prior authorization requests during the previous plan year" dataDxfId="1416"/>
    <tableColumn id="3" name="Total number of prior authorization requests for each code" dataDxfId="1415"/>
    <tableColumn id="4" name="Percentage of_x000a_approved requests for each code" dataDxfId="1414" dataCellStyle="Percent"/>
    <tableColumn id="5" name="Average determination response time in hours for prior authorization requests - Expedited Decisions" dataDxfId="1413"/>
    <tableColumn id="6" name="Average determination response time in hours for prior authorization requests - Standard Decisions" dataDxfId="1412"/>
    <tableColumn id="7" name="Average determination response time in hours for prior authorization requests - Extenuating Circumstances Decisions" dataDxfId="1411"/>
  </tableColumns>
  <tableStyleInfo name="TableStyleLight1" showFirstColumn="0" showLastColumn="0" showRowStripes="1" showColumnStripes="0"/>
</table>
</file>

<file path=xl/tables/table81.xml><?xml version="1.0" encoding="utf-8"?>
<table xmlns="http://schemas.openxmlformats.org/spreadsheetml/2006/main" id="81" name="Table33404625431982" displayName="Table33404625431982" ref="A28:H38" totalsRowShown="0" headerRowDxfId="1410">
  <autoFilter ref="A28:H38"/>
  <tableColumns count="8">
    <tableColumn id="1" name="Column1"/>
    <tableColumn id="8" name="Service Descriptor"/>
    <tableColumn id="2" name="Codes with the highest percentage of prior authorization requests that were initially denied and then subsequently approved on appeal" dataDxfId="1409"/>
    <tableColumn id="3" name="Total number of prior authorization requests for each code" dataDxfId="1408"/>
    <tableColumn id="4" name="Percentage of requests initially denied and then subsequently approved for each code" dataDxfId="1407"/>
    <tableColumn id="5" name="Average determination response time in hours for prior authorization requests - Expedited Decisions" dataDxfId="1406"/>
    <tableColumn id="6" name="Average determination response time in hours for prior authorization requests - Standard Decisions" dataDxfId="1405"/>
    <tableColumn id="7" name="Average determination response time in hours for prior authorization requests - Extenuating Circumstances Decisions" dataDxfId="1404"/>
  </tableColumns>
  <tableStyleInfo name="TableStyleLight1" showFirstColumn="0" showLastColumn="0" showRowStripes="1" showColumnStripes="0"/>
</table>
</file>

<file path=xl/tables/table82.xml><?xml version="1.0" encoding="utf-8"?>
<table xmlns="http://schemas.openxmlformats.org/spreadsheetml/2006/main" id="82" name="Table1632384421412083" displayName="Table1632384421412083" ref="A2:H14" totalsRowShown="0" headerRowDxfId="1403" dataDxfId="1402">
  <autoFilter ref="A2:H14"/>
  <tableColumns count="8">
    <tableColumn id="1" name="Column1" dataDxfId="1401"/>
    <tableColumn id="8" name="Service Descriptor" dataDxfId="1400"/>
    <tableColumn id="2" name="Codes with the highest total number of prior authorization requests during the previous plan year" dataDxfId="1399"/>
    <tableColumn id="3" name="Total number of prior authorization requests for each code" dataDxfId="1398"/>
    <tableColumn id="4" name="Percentage of_x000a_approved requests for each code" dataDxfId="1397" dataCellStyle="Percent"/>
    <tableColumn id="5" name="Average determination response time in hours for prior authorization requests - Expedited Decisions" dataDxfId="1396"/>
    <tableColumn id="6" name="Average determination response time in hours for prior authorization requests - Standard Decisions" dataDxfId="1395"/>
    <tableColumn id="7" name="Average determination response time in hours for prior authorization requests - Extenuating Circumstances Decisions" dataDxfId="1394"/>
  </tableColumns>
  <tableStyleInfo name="TableStyleLight1" showFirstColumn="0" showLastColumn="0" showRowStripes="1" showColumnStripes="0"/>
</table>
</file>

<file path=xl/tables/table83.xml><?xml version="1.0" encoding="utf-8"?>
<table xmlns="http://schemas.openxmlformats.org/spreadsheetml/2006/main" id="83" name="Table2833394524422284" displayName="Table2833394524422284" ref="A17:H27" totalsRowShown="0" headerRowDxfId="1393" dataDxfId="1392">
  <autoFilter ref="A17:H27"/>
  <tableColumns count="8">
    <tableColumn id="1" name="Column1" dataDxfId="1391"/>
    <tableColumn id="8" name="Service Descriptor" dataDxfId="1390"/>
    <tableColumn id="2" name="Codes with the highest percentage of approved prior authorization requests during the previous plan year" dataDxfId="1389"/>
    <tableColumn id="3" name="Total number of prior authorization requests for each code" dataDxfId="1388"/>
    <tableColumn id="4" name="Percentage of_x000a_approved requests for each code" dataDxfId="1387" dataCellStyle="Percent"/>
    <tableColumn id="5" name="Average determination response time in hours for prior authorization requests - Expedited Decisions" dataDxfId="1386"/>
    <tableColumn id="6" name="Average determination response time in hours for prior authorization requests - Standard Decisions" dataDxfId="1385"/>
    <tableColumn id="7" name="Average determination response time in hours for prior authorization requests - Extenuating Circumstances Decisions" dataDxfId="1384"/>
  </tableColumns>
  <tableStyleInfo name="TableStyleLight1" showFirstColumn="0" showLastColumn="0" showRowStripes="1" showColumnStripes="0"/>
</table>
</file>

<file path=xl/tables/table84.xml><?xml version="1.0" encoding="utf-8"?>
<table xmlns="http://schemas.openxmlformats.org/spreadsheetml/2006/main" id="84" name="Table33404625432385" displayName="Table33404625432385" ref="A30:H40" totalsRowShown="0" headerRowDxfId="1383" dataDxfId="1382">
  <autoFilter ref="A30:H40"/>
  <tableColumns count="8">
    <tableColumn id="1" name="Column1" dataDxfId="1381"/>
    <tableColumn id="8" name="Service Descriptor" dataDxfId="1380"/>
    <tableColumn id="2" name="Codes with the highest percentage of prior authorization requests that were initially denied and then subsequently approved on appeal" dataDxfId="1379"/>
    <tableColumn id="3" name="Total number of prior authorization requests for each code" dataDxfId="1378"/>
    <tableColumn id="4" name="Percentage of requests initially denied and then subsequently approved for each code" dataDxfId="1377"/>
    <tableColumn id="5" name="Average determination response time in hours for prior authorization requests - Expedited Decisions" dataDxfId="1376"/>
    <tableColumn id="6" name="Average determination response time in hours for prior authorization requests - Standard Decisions" dataDxfId="1375"/>
    <tableColumn id="7" name="Average determination response time in hours for prior authorization requests - Extenuating Circumstances Decisions" dataDxfId="1374"/>
  </tableColumns>
  <tableStyleInfo name="TableStyleLight1" showFirstColumn="0" showLastColumn="0" showRowStripes="1" showColumnStripes="0"/>
</table>
</file>

<file path=xl/tables/table85.xml><?xml version="1.0" encoding="utf-8"?>
<table xmlns="http://schemas.openxmlformats.org/spreadsheetml/2006/main" id="85" name="Table1632384421412486" displayName="Table1632384421412486" ref="A2:H12" totalsRowShown="0" headerRowDxfId="1373">
  <autoFilter ref="A2:H12"/>
  <tableColumns count="8">
    <tableColumn id="1" name="Column1"/>
    <tableColumn id="8" name="Service Descriptor"/>
    <tableColumn id="2" name="Codes with the highest total number of prior authorization requests during the previous plan year" dataDxfId="1372"/>
    <tableColumn id="3" name="Total number of prior authorization requests for each code" dataDxfId="1371"/>
    <tableColumn id="4" name="Percentage of_x000a_approved requests for each code" dataDxfId="1370"/>
    <tableColumn id="5" name="Average determination response time in hours for prior authorization requests - Expedited Decisions" dataDxfId="1369"/>
    <tableColumn id="6" name="Average determination response time in hours for prior authorization requests - Standard Decisions" dataDxfId="1368"/>
    <tableColumn id="7" name="Average determination response time in hours for prior authorization requests - Extenuating Circumstances Decisions" dataDxfId="1367"/>
  </tableColumns>
  <tableStyleInfo name="TableStyleLight1" showFirstColumn="0" showLastColumn="0" showRowStripes="1" showColumnStripes="0"/>
</table>
</file>

<file path=xl/tables/table86.xml><?xml version="1.0" encoding="utf-8"?>
<table xmlns="http://schemas.openxmlformats.org/spreadsheetml/2006/main" id="86" name="Table2833394524422587" displayName="Table2833394524422587" ref="A15:H25" totalsRowShown="0" headerRowDxfId="1366">
  <autoFilter ref="A15:H25"/>
  <tableColumns count="8">
    <tableColumn id="1" name="Column1"/>
    <tableColumn id="8" name="Service Descriptor"/>
    <tableColumn id="2" name="Codes with the highest percentage of approved prior authorization requests during the previous plan year" dataDxfId="1365"/>
    <tableColumn id="3" name="Total number of prior authorization requests for each code" dataDxfId="1364"/>
    <tableColumn id="4" name="Percentage of_x000a_approved requests for each code" dataDxfId="1363"/>
    <tableColumn id="5" name="Average determination response time in hours for prior authorization requests - Expedited Decisions" dataDxfId="1362"/>
    <tableColumn id="6" name="Average determination response time in hours for prior authorization requests - Standard Decisions" dataDxfId="1361"/>
    <tableColumn id="7" name="Average determination response time in hours for prior authorization requests - Extenuating Circumstances Decisions" dataDxfId="1360"/>
  </tableColumns>
  <tableStyleInfo name="TableStyleLight1" showFirstColumn="0" showLastColumn="0" showRowStripes="1" showColumnStripes="0"/>
</table>
</file>

<file path=xl/tables/table87.xml><?xml version="1.0" encoding="utf-8"?>
<table xmlns="http://schemas.openxmlformats.org/spreadsheetml/2006/main" id="87" name="Table33404625432688" displayName="Table33404625432688" ref="A28:H38" totalsRowShown="0" headerRowDxfId="1359">
  <autoFilter ref="A28:H38"/>
  <tableColumns count="8">
    <tableColumn id="1" name="Column1"/>
    <tableColumn id="8" name="Service Descriptor"/>
    <tableColumn id="2" name="Codes with the highest percentage of prior authorization requests that were initially denied and then subsequently approved on appeal" dataDxfId="1358"/>
    <tableColumn id="3" name="Total number of prior authorization requests for each code" dataDxfId="1357"/>
    <tableColumn id="4" name="Percentage of requests initially denied and then subsequently approved for each code" dataDxfId="1356"/>
    <tableColumn id="5" name="Average determination response time in hours for prior authorization requests - Expedited Decisions" dataDxfId="1355"/>
    <tableColumn id="6" name="Average determination response time in hours for prior authorization requests - Standard Decisions" dataDxfId="1354"/>
    <tableColumn id="7" name="Average determination response time in hours for prior authorization requests - Extenuating Circumstances Decisions" dataDxfId="1353"/>
  </tableColumns>
  <tableStyleInfo name="TableStyleLight1" showFirstColumn="0" showLastColumn="0" showRowStripes="1" showColumnStripes="0"/>
</table>
</file>

<file path=xl/tables/table88.xml><?xml version="1.0" encoding="utf-8"?>
<table xmlns="http://schemas.openxmlformats.org/spreadsheetml/2006/main" id="88" name="Table1632384421412789" displayName="Table1632384421412789" ref="A2:H12" totalsRowShown="0" headerRowDxfId="1352" dataDxfId="1351">
  <autoFilter ref="A2:H12"/>
  <tableColumns count="8">
    <tableColumn id="1" name="Column1" dataDxfId="1350"/>
    <tableColumn id="8" name="Service Descriptor" dataDxfId="1349"/>
    <tableColumn id="2" name="Codes with the highest total number of prior authorization requests during the previous plan year" dataDxfId="1348"/>
    <tableColumn id="3" name="Total number of prior authorization requests for each code" dataDxfId="1347"/>
    <tableColumn id="4" name="Percentage of_x000a_approved requests for each code" dataDxfId="1346"/>
    <tableColumn id="5" name="Average determination response time in hours for prior authorization requests - Expedited Decisions" dataDxfId="1345"/>
    <tableColumn id="6" name="Average determination response time in hours for prior authorization requests - Standard Decisions" dataDxfId="1344"/>
    <tableColumn id="7" name="Average determination response time in hours for prior authorization requests - Extenuating Circumstances Decisions" dataDxfId="1343"/>
  </tableColumns>
  <tableStyleInfo name="TableStyleLight1" showFirstColumn="0" showLastColumn="0" showRowStripes="1" showColumnStripes="0"/>
</table>
</file>

<file path=xl/tables/table89.xml><?xml version="1.0" encoding="utf-8"?>
<table xmlns="http://schemas.openxmlformats.org/spreadsheetml/2006/main" id="89" name="Table2833394524422890" displayName="Table2833394524422890" ref="A15:H25" totalsRowShown="0" headerRowDxfId="1342" dataDxfId="1341">
  <autoFilter ref="A15:H25"/>
  <tableColumns count="8">
    <tableColumn id="1" name="Column1" dataDxfId="1340"/>
    <tableColumn id="8" name="Service Descriptor" dataDxfId="1339"/>
    <tableColumn id="2" name="Codes with the highest percentage of approved prior authorization requests during the previous plan year" dataDxfId="1338"/>
    <tableColumn id="3" name="Total number of prior authorization requests for each code" dataDxfId="1337"/>
    <tableColumn id="4" name="Percentage of_x000a_approved requests for each code" dataDxfId="1336" dataCellStyle="Percent"/>
    <tableColumn id="5" name="Average determination response time in hours for prior authorization requests - Expedited Decisions" dataDxfId="1335"/>
    <tableColumn id="6" name="Average determination response time in hours for prior authorization requests - Standard Decisions" dataDxfId="1334"/>
    <tableColumn id="7" name="Average determination response time in hours for prior authorization requests - Extenuating Circumstances Decisions" dataDxfId="1333"/>
  </tableColumns>
  <tableStyleInfo name="TableStyleLight1" showFirstColumn="0" showLastColumn="0" showRowStripes="1" showColumnStripes="0"/>
</table>
</file>

<file path=xl/tables/table9.xml><?xml version="1.0" encoding="utf-8"?>
<table xmlns="http://schemas.openxmlformats.org/spreadsheetml/2006/main" id="18" name="Table334046254319" displayName="Table334046254319" ref="A28:H38" totalsRowShown="0" headerRowDxfId="1975" dataDxfId="1974">
  <autoFilter ref="A28:H38"/>
  <tableColumns count="8">
    <tableColumn id="1" name="Column1" dataDxfId="1973"/>
    <tableColumn id="8" name="Service Descriptor" dataDxfId="1972"/>
    <tableColumn id="2" name="Codes with the highest percentage of prior authorization requests that were initially denied and then subsequently approved on appeal" dataDxfId="1971"/>
    <tableColumn id="3" name="Total number of prior authorization requests for each code" dataDxfId="1970"/>
    <tableColumn id="4" name="Percentage of requests initially denied and then subsequently approved for each code" dataDxfId="1969"/>
    <tableColumn id="5" name="Average determination response time in hours for prior authorization requests - Standard Decisions" dataDxfId="1968"/>
    <tableColumn id="6" name="Average determination response time in hours for prior authorization requests - Expedited Decisions" dataDxfId="1967"/>
    <tableColumn id="7" name="Average determination response time in hours for prior authorization requests - Extenuating Circumstances Decisions" dataDxfId="1966"/>
  </tableColumns>
  <tableStyleInfo name="TableStyleLight1" showFirstColumn="0" showLastColumn="0" showRowStripes="1" showColumnStripes="0"/>
</table>
</file>

<file path=xl/tables/table90.xml><?xml version="1.0" encoding="utf-8"?>
<table xmlns="http://schemas.openxmlformats.org/spreadsheetml/2006/main" id="90" name="Table33404625432991" displayName="Table33404625432991" ref="A28:H38" totalsRowShown="0" headerRowDxfId="1332" dataDxfId="1331">
  <autoFilter ref="A28:H38"/>
  <tableColumns count="8">
    <tableColumn id="1" name="Column1" dataDxfId="1330"/>
    <tableColumn id="8" name="Service Descriptor" dataDxfId="1329"/>
    <tableColumn id="2" name="Codes with the highest percentage of prior authorization requests that were initially denied and then subsequently approved on appeal" dataDxfId="1328"/>
    <tableColumn id="3" name="Total number of prior authorization requests for each code" dataDxfId="1327"/>
    <tableColumn id="4" name="Percentage of requests initially denied and then subsequently approved for each code" dataDxfId="1326"/>
    <tableColumn id="5" name="Average determination response time in hours for prior authorization requests - Expedited Decisions" dataDxfId="1325"/>
    <tableColumn id="6" name="Average determination response time in hours for prior authorization requests - Standard Decisions" dataDxfId="1324"/>
    <tableColumn id="7" name="Average determination response time in hours for prior authorization requests - Extenuating Circumstances Decisions" dataDxfId="1323"/>
  </tableColumns>
  <tableStyleInfo name="TableStyleLight1" showFirstColumn="0" showLastColumn="0" showRowStripes="1" showColumnStripes="0"/>
</table>
</file>

<file path=xl/tables/table91.xml><?xml version="1.0" encoding="utf-8"?>
<table xmlns="http://schemas.openxmlformats.org/spreadsheetml/2006/main" id="91" name="Table16323844214192" displayName="Table16323844214192" ref="A2:H12" totalsRowShown="0" headerRowDxfId="1322" dataDxfId="1321">
  <autoFilter ref="A2:H12"/>
  <tableColumns count="8">
    <tableColumn id="1" name="Column1" dataDxfId="1320"/>
    <tableColumn id="8" name="Service Descriptor" dataDxfId="1319"/>
    <tableColumn id="2" name="Codes with the highest total number of prior authorization requests during the previous plan year" dataDxfId="1318"/>
    <tableColumn id="3" name="Total number of prior authorization requests for each code" dataDxfId="1317"/>
    <tableColumn id="4" name="Percentage of_x000a_approved requests for each code" dataDxfId="1316"/>
    <tableColumn id="5" name="Average determination response time in hours for prior authorization requests - Standard Decisions" dataDxfId="1315"/>
    <tableColumn id="6" name="Average determination response time in hours for prior authorization requests - Expedited Decisions" dataDxfId="1314"/>
    <tableColumn id="7" name="Average determination response time in hours for prior authorization requests - Extenuating Circumstances Decisions" dataDxfId="1313"/>
  </tableColumns>
  <tableStyleInfo name="TableStyleLight1" showFirstColumn="0" showLastColumn="0" showRowStripes="1" showColumnStripes="0"/>
</table>
</file>

<file path=xl/tables/table92.xml><?xml version="1.0" encoding="utf-8"?>
<table xmlns="http://schemas.openxmlformats.org/spreadsheetml/2006/main" id="92" name="Table28333945244293" displayName="Table28333945244293" ref="A15:H25" totalsRowShown="0" headerRowDxfId="1312" dataDxfId="1311">
  <autoFilter ref="A15:H25"/>
  <tableColumns count="8">
    <tableColumn id="1" name="Column1" dataDxfId="1310"/>
    <tableColumn id="8" name="Service Descriptor" dataDxfId="1309"/>
    <tableColumn id="2" name="Codes with the highest percentage of approved prior authorization requests during the previous plan year" dataDxfId="1308"/>
    <tableColumn id="3" name="Total number of prior authorization requests for each code" dataDxfId="1307"/>
    <tableColumn id="4" name="Percentage of_x000a_approved requests for each code" dataDxfId="1306" dataCellStyle="Percent"/>
    <tableColumn id="5" name="Average determination response time in hours for prior authorization requests - Standard Decisions" dataDxfId="1305"/>
    <tableColumn id="6" name="Average determination response time in hours for prior authorization requests -Expedited Decisions" dataDxfId="1304"/>
    <tableColumn id="7" name="Average determination response time in hours for prior authorization requests - Extenuating Circumstances Decisions" dataDxfId="1303"/>
  </tableColumns>
  <tableStyleInfo name="TableStyleLight1" showFirstColumn="0" showLastColumn="0" showRowStripes="1" showColumnStripes="0"/>
</table>
</file>

<file path=xl/tables/table93.xml><?xml version="1.0" encoding="utf-8"?>
<table xmlns="http://schemas.openxmlformats.org/spreadsheetml/2006/main" id="93" name="Table334046254394" displayName="Table334046254394" ref="A28:H41" totalsRowShown="0" headerRowDxfId="1302" dataDxfId="1301">
  <autoFilter ref="A28:H41"/>
  <sortState ref="A29:H41">
    <sortCondition descending="1" ref="D28:D40"/>
  </sortState>
  <tableColumns count="8">
    <tableColumn id="1" name="Column1" dataDxfId="1300"/>
    <tableColumn id="8" name="Service Descriptor" dataDxfId="1299"/>
    <tableColumn id="2" name="Codes with the highest percentage of prior authorization requests that were initially denied and then subsequently approved on appeal" dataDxfId="1298"/>
    <tableColumn id="3" name="Total number of prior authorization requests for each code" dataDxfId="1297"/>
    <tableColumn id="4" name="Percentage of requests initially denied and then subsequently approved for each code" dataDxfId="1296"/>
    <tableColumn id="5" name="Average determination response time in hours for prior authorization requests - Standard Decisions" dataDxfId="1295"/>
    <tableColumn id="6" name="Average determination response time in hours for prior authorization requests - Expedited Decisions" dataDxfId="1294"/>
    <tableColumn id="7" name="Average determination response time in hours for prior authorization requests - Extenuating Circumstances Decisions" dataDxfId="1293"/>
  </tableColumns>
  <tableStyleInfo name="TableStyleLight1" showFirstColumn="0" showLastColumn="0" showRowStripes="1" showColumnStripes="0"/>
</table>
</file>

<file path=xl/tables/table94.xml><?xml version="1.0" encoding="utf-8"?>
<table xmlns="http://schemas.openxmlformats.org/spreadsheetml/2006/main" id="94" name="Table1632384421411195" displayName="Table1632384421411195" ref="A2:H12" totalsRowShown="0" headerRowDxfId="1292" dataDxfId="1291">
  <autoFilter ref="A2:H12"/>
  <tableColumns count="8">
    <tableColumn id="1" name="Column1" dataDxfId="1290"/>
    <tableColumn id="8" name="Service Descriptor" dataDxfId="1289"/>
    <tableColumn id="2" name="Codes with the highest total number of prior authorization requests during the previous plan year" dataDxfId="1288"/>
    <tableColumn id="3" name="Total number of prior authorization requests for each code" dataDxfId="1287"/>
    <tableColumn id="4" name="Percentage of_x000a_approved requests for each code" dataDxfId="1286" dataCellStyle="Percent"/>
    <tableColumn id="5" name="Average determination response time in hours for prior authorization requests - Standard Decisions" dataDxfId="1285"/>
    <tableColumn id="6" name="Average determination response time in hours for prior authorization requests - Expedited Decisions" dataDxfId="1284"/>
    <tableColumn id="7" name="Average determination response time in hours for prior authorization requests - Extenuating Circumstances Decisions" dataDxfId="1283"/>
  </tableColumns>
  <tableStyleInfo name="TableStyleLight1" showFirstColumn="0" showLastColumn="0" showRowStripes="1" showColumnStripes="0"/>
</table>
</file>

<file path=xl/tables/table95.xml><?xml version="1.0" encoding="utf-8"?>
<table xmlns="http://schemas.openxmlformats.org/spreadsheetml/2006/main" id="95" name="Table2833394524421296" displayName="Table2833394524421296" ref="A15:H25" totalsRowShown="0" headerRowDxfId="1282" dataDxfId="1281">
  <autoFilter ref="A15:H25"/>
  <tableColumns count="8">
    <tableColumn id="1" name="Column1" dataDxfId="1280"/>
    <tableColumn id="8" name="Service Descriptor" dataDxfId="1279"/>
    <tableColumn id="2" name="Codes with the highest percentage of approved prior authorization requests during the previous plan year" dataDxfId="1278"/>
    <tableColumn id="3" name="Total number of prior authorization requests for each code" dataDxfId="1277"/>
    <tableColumn id="4" name="Percentage of_x000a_approved requests for each code" dataDxfId="1276" dataCellStyle="Percent"/>
    <tableColumn id="5" name="Average determination response time in hours for prior authorization requests - Standard Decisions" dataDxfId="1275"/>
    <tableColumn id="6" name="Average determination response time in hours for prior authorization requests - Expedited Decisions" dataDxfId="1274"/>
    <tableColumn id="7" name="Average determination response time in hours for prior authorization requests - Extenuating Circumstances Decisions" dataDxfId="1273"/>
  </tableColumns>
  <tableStyleInfo name="TableStyleLight1" showFirstColumn="0" showLastColumn="0" showRowStripes="1" showColumnStripes="0"/>
</table>
</file>

<file path=xl/tables/table96.xml><?xml version="1.0" encoding="utf-8"?>
<table xmlns="http://schemas.openxmlformats.org/spreadsheetml/2006/main" id="96" name="Table33404625431397" displayName="Table33404625431397" ref="A28:H39" totalsRowShown="0" headerRowDxfId="1272" dataDxfId="1271">
  <autoFilter ref="A28:H39"/>
  <tableColumns count="8">
    <tableColumn id="1" name="Column1" dataDxfId="1270"/>
    <tableColumn id="8" name="Service Descriptor" dataDxfId="1269"/>
    <tableColumn id="2" name="Codes with the highest percentage of prior authorization requests that were initially denied and then subsequently approved on appeal" dataDxfId="1268"/>
    <tableColumn id="3" name="Total number of prior authorization requests for each code" dataDxfId="1267"/>
    <tableColumn id="4" name="Percentage of requests initially denied and then subsequently approved for each code" dataDxfId="1266"/>
    <tableColumn id="5" name="Average determination response time in hours for prior authorization requests - Standard Decisions" dataDxfId="1265"/>
    <tableColumn id="6" name="Average determination response time in hours for prior authorization requests - Expedited Decisions" dataDxfId="1264"/>
    <tableColumn id="7" name="Average determination response time in hours for prior authorization requests - Extenuating Circumstances Decisions" dataDxfId="1263"/>
  </tableColumns>
  <tableStyleInfo name="TableStyleLight1" showFirstColumn="0" showLastColumn="0" showRowStripes="1" showColumnStripes="0"/>
</table>
</file>

<file path=xl/tables/table97.xml><?xml version="1.0" encoding="utf-8"?>
<table xmlns="http://schemas.openxmlformats.org/spreadsheetml/2006/main" id="97" name="Table1632384421411798" displayName="Table1632384421411798" ref="A2:H12" totalsRowShown="0" headerRowDxfId="1262" dataDxfId="1261">
  <autoFilter ref="A2:H12"/>
  <tableColumns count="8">
    <tableColumn id="1" name="Column1" dataDxfId="1260"/>
    <tableColumn id="8" name="Service Descriptor" dataDxfId="1259"/>
    <tableColumn id="2" name="Codes with the highest total number of prior authorization requests during the previous plan year" dataDxfId="1258"/>
    <tableColumn id="3" name="Total number of prior authorization requests for each code" dataDxfId="1257"/>
    <tableColumn id="4" name="Percentage of_x000a_approved requests for each code" dataDxfId="1256"/>
    <tableColumn id="5" name="Average determination response time in hours for prior authorization requests - Standard Decisions" dataDxfId="1255"/>
    <tableColumn id="6" name="Average determination response time in hours for prior authorization requests - Expedited Decisions" dataDxfId="1254"/>
    <tableColumn id="7" name="Average determination response time in hours for prior authorization requests - Extenuating Circumstances Decisions" dataDxfId="1253"/>
  </tableColumns>
  <tableStyleInfo name="TableStyleLight1" showFirstColumn="0" showLastColumn="0" showRowStripes="1" showColumnStripes="0"/>
</table>
</file>

<file path=xl/tables/table98.xml><?xml version="1.0" encoding="utf-8"?>
<table xmlns="http://schemas.openxmlformats.org/spreadsheetml/2006/main" id="98" name="Table2833394524421899" displayName="Table2833394524421899" ref="A15:H25" totalsRowShown="0" headerRowDxfId="1252" dataDxfId="1251">
  <autoFilter ref="A15:H25"/>
  <tableColumns count="8">
    <tableColumn id="1" name="Column1" dataDxfId="1250"/>
    <tableColumn id="8" name="Service Descriptor" dataDxfId="1249"/>
    <tableColumn id="2" name="Codes with the highest percentage of approved prior authorization requests during the previous plan year" dataDxfId="1248"/>
    <tableColumn id="3" name="Total number of prior authorization requests for each code" dataDxfId="1247"/>
    <tableColumn id="4" name="Percentage of_x000a_approved requests for each code" dataDxfId="1246"/>
    <tableColumn id="5" name="Average determination response time in hours for prior authorization requests - Standard Decisions" dataDxfId="1245"/>
    <tableColumn id="6" name="Average determination response time in hours for prior authorization requests - Expedited Decisions" dataDxfId="1244"/>
    <tableColumn id="7" name="Average determination response time in hours for prior authorization requests - Extenuating Circumstances Decisions" dataDxfId="1243"/>
  </tableColumns>
  <tableStyleInfo name="TableStyleLight1" showFirstColumn="0" showLastColumn="0" showRowStripes="1" showColumnStripes="0"/>
</table>
</file>

<file path=xl/tables/table99.xml><?xml version="1.0" encoding="utf-8"?>
<table xmlns="http://schemas.openxmlformats.org/spreadsheetml/2006/main" id="99" name="Table334046254319100" displayName="Table334046254319100" ref="A28:H38" totalsRowShown="0" headerRowDxfId="1242" dataDxfId="1241">
  <autoFilter ref="A28:H38"/>
  <tableColumns count="8">
    <tableColumn id="1" name="Column1" dataDxfId="1240"/>
    <tableColumn id="8" name="Service Descriptor" dataDxfId="1239"/>
    <tableColumn id="2" name="Codes with the highest percentage of prior authorization requests that were initially denied and then subsequently approved on appeal" dataDxfId="1238"/>
    <tableColumn id="3" name="Total number of prior authorization requests for each code" dataDxfId="1237"/>
    <tableColumn id="4" name="Percentage of requests initially denied and then subsequently approved for each code" dataDxfId="1236"/>
    <tableColumn id="5" name="Average determination response time in hours for prior authorization requests - Standard Decisions" dataDxfId="1235"/>
    <tableColumn id="6" name="Average determination response time in hours for prior authorization requests - Expedited Decisions" dataDxfId="1234"/>
    <tableColumn id="7" name="Average determination response time in hours for prior authorization requests - Extenuating Circumstances Decisions" dataDxfId="123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printerSettings" Target="../printerSettings/printerSettings10.bin"/><Relationship Id="rId4" Type="http://schemas.openxmlformats.org/officeDocument/2006/relationships/table" Target="../tables/table3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11.bin"/><Relationship Id="rId4" Type="http://schemas.openxmlformats.org/officeDocument/2006/relationships/table" Target="../tables/table33.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table" Target="../tables/table34.xml"/><Relationship Id="rId1" Type="http://schemas.openxmlformats.org/officeDocument/2006/relationships/printerSettings" Target="../printerSettings/printerSettings12.bin"/><Relationship Id="rId4" Type="http://schemas.openxmlformats.org/officeDocument/2006/relationships/table" Target="../tables/table36.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table" Target="../tables/table37.xml"/><Relationship Id="rId1" Type="http://schemas.openxmlformats.org/officeDocument/2006/relationships/printerSettings" Target="../printerSettings/printerSettings13.bin"/><Relationship Id="rId4" Type="http://schemas.openxmlformats.org/officeDocument/2006/relationships/table" Target="../tables/table39.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41.xml"/><Relationship Id="rId2" Type="http://schemas.openxmlformats.org/officeDocument/2006/relationships/table" Target="../tables/table40.xml"/><Relationship Id="rId1" Type="http://schemas.openxmlformats.org/officeDocument/2006/relationships/printerSettings" Target="../printerSettings/printerSettings14.bin"/><Relationship Id="rId4" Type="http://schemas.openxmlformats.org/officeDocument/2006/relationships/table" Target="../tables/table42.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44.xml"/><Relationship Id="rId2" Type="http://schemas.openxmlformats.org/officeDocument/2006/relationships/table" Target="../tables/table43.xml"/><Relationship Id="rId1" Type="http://schemas.openxmlformats.org/officeDocument/2006/relationships/printerSettings" Target="../printerSettings/printerSettings15.bin"/><Relationship Id="rId4" Type="http://schemas.openxmlformats.org/officeDocument/2006/relationships/table" Target="../tables/table45.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47.xml"/><Relationship Id="rId2" Type="http://schemas.openxmlformats.org/officeDocument/2006/relationships/table" Target="../tables/table46.xml"/><Relationship Id="rId1" Type="http://schemas.openxmlformats.org/officeDocument/2006/relationships/printerSettings" Target="../printerSettings/printerSettings16.bin"/><Relationship Id="rId4" Type="http://schemas.openxmlformats.org/officeDocument/2006/relationships/table" Target="../tables/table48.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50.xml"/><Relationship Id="rId2" Type="http://schemas.openxmlformats.org/officeDocument/2006/relationships/table" Target="../tables/table49.xml"/><Relationship Id="rId1" Type="http://schemas.openxmlformats.org/officeDocument/2006/relationships/printerSettings" Target="../printerSettings/printerSettings17.bin"/><Relationship Id="rId4" Type="http://schemas.openxmlformats.org/officeDocument/2006/relationships/table" Target="../tables/table51.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53.xml"/><Relationship Id="rId2" Type="http://schemas.openxmlformats.org/officeDocument/2006/relationships/table" Target="../tables/table52.xml"/><Relationship Id="rId1" Type="http://schemas.openxmlformats.org/officeDocument/2006/relationships/printerSettings" Target="../printerSettings/printerSettings18.bin"/><Relationship Id="rId4" Type="http://schemas.openxmlformats.org/officeDocument/2006/relationships/table" Target="../tables/table54.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56.xml"/><Relationship Id="rId2" Type="http://schemas.openxmlformats.org/officeDocument/2006/relationships/table" Target="../tables/table55.xml"/><Relationship Id="rId1" Type="http://schemas.openxmlformats.org/officeDocument/2006/relationships/printerSettings" Target="../printerSettings/printerSettings19.bin"/><Relationship Id="rId4" Type="http://schemas.openxmlformats.org/officeDocument/2006/relationships/table" Target="../tables/table57.xml"/></Relationships>
</file>

<file path=xl/worksheets/_rels/sheet2.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2.bin"/><Relationship Id="rId4" Type="http://schemas.openxmlformats.org/officeDocument/2006/relationships/table" Target="../tables/table6.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59.xml"/><Relationship Id="rId2" Type="http://schemas.openxmlformats.org/officeDocument/2006/relationships/table" Target="../tables/table58.xml"/><Relationship Id="rId1" Type="http://schemas.openxmlformats.org/officeDocument/2006/relationships/printerSettings" Target="../printerSettings/printerSettings20.bin"/><Relationship Id="rId4" Type="http://schemas.openxmlformats.org/officeDocument/2006/relationships/table" Target="../tables/table60.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62.xml"/><Relationship Id="rId2" Type="http://schemas.openxmlformats.org/officeDocument/2006/relationships/table" Target="../tables/table61.xml"/><Relationship Id="rId1" Type="http://schemas.openxmlformats.org/officeDocument/2006/relationships/printerSettings" Target="../printerSettings/printerSettings21.bin"/><Relationship Id="rId4" Type="http://schemas.openxmlformats.org/officeDocument/2006/relationships/table" Target="../tables/table63.xml"/></Relationships>
</file>

<file path=xl/worksheets/_rels/sheet22.xml.rels><?xml version="1.0" encoding="UTF-8" standalone="yes"?>
<Relationships xmlns="http://schemas.openxmlformats.org/package/2006/relationships"><Relationship Id="rId3" Type="http://schemas.openxmlformats.org/officeDocument/2006/relationships/table" Target="../tables/table65.xml"/><Relationship Id="rId2" Type="http://schemas.openxmlformats.org/officeDocument/2006/relationships/table" Target="../tables/table64.xml"/><Relationship Id="rId1" Type="http://schemas.openxmlformats.org/officeDocument/2006/relationships/printerSettings" Target="../printerSettings/printerSettings22.bin"/><Relationship Id="rId4" Type="http://schemas.openxmlformats.org/officeDocument/2006/relationships/table" Target="../tables/table66.xml"/></Relationships>
</file>

<file path=xl/worksheets/_rels/sheet23.xml.rels><?xml version="1.0" encoding="UTF-8" standalone="yes"?>
<Relationships xmlns="http://schemas.openxmlformats.org/package/2006/relationships"><Relationship Id="rId3" Type="http://schemas.openxmlformats.org/officeDocument/2006/relationships/table" Target="../tables/table68.xml"/><Relationship Id="rId2" Type="http://schemas.openxmlformats.org/officeDocument/2006/relationships/table" Target="../tables/table67.xml"/><Relationship Id="rId1" Type="http://schemas.openxmlformats.org/officeDocument/2006/relationships/printerSettings" Target="../printerSettings/printerSettings23.bin"/><Relationship Id="rId4" Type="http://schemas.openxmlformats.org/officeDocument/2006/relationships/table" Target="../tables/table69.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71.xml"/><Relationship Id="rId2" Type="http://schemas.openxmlformats.org/officeDocument/2006/relationships/table" Target="../tables/table70.xml"/><Relationship Id="rId1" Type="http://schemas.openxmlformats.org/officeDocument/2006/relationships/printerSettings" Target="../printerSettings/printerSettings24.bin"/><Relationship Id="rId4" Type="http://schemas.openxmlformats.org/officeDocument/2006/relationships/table" Target="../tables/table72.xml"/></Relationships>
</file>

<file path=xl/worksheets/_rels/sheet25.xml.rels><?xml version="1.0" encoding="UTF-8" standalone="yes"?>
<Relationships xmlns="http://schemas.openxmlformats.org/package/2006/relationships"><Relationship Id="rId3" Type="http://schemas.openxmlformats.org/officeDocument/2006/relationships/table" Target="../tables/table74.xml"/><Relationship Id="rId2" Type="http://schemas.openxmlformats.org/officeDocument/2006/relationships/table" Target="../tables/table73.xml"/><Relationship Id="rId1" Type="http://schemas.openxmlformats.org/officeDocument/2006/relationships/printerSettings" Target="../printerSettings/printerSettings25.bin"/><Relationship Id="rId4" Type="http://schemas.openxmlformats.org/officeDocument/2006/relationships/table" Target="../tables/table75.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77.xml"/><Relationship Id="rId2" Type="http://schemas.openxmlformats.org/officeDocument/2006/relationships/table" Target="../tables/table76.xml"/><Relationship Id="rId1" Type="http://schemas.openxmlformats.org/officeDocument/2006/relationships/printerSettings" Target="../printerSettings/printerSettings26.bin"/><Relationship Id="rId4" Type="http://schemas.openxmlformats.org/officeDocument/2006/relationships/table" Target="../tables/table78.xml"/></Relationships>
</file>

<file path=xl/worksheets/_rels/sheet27.xml.rels><?xml version="1.0" encoding="UTF-8" standalone="yes"?>
<Relationships xmlns="http://schemas.openxmlformats.org/package/2006/relationships"><Relationship Id="rId3" Type="http://schemas.openxmlformats.org/officeDocument/2006/relationships/table" Target="../tables/table80.xml"/><Relationship Id="rId2" Type="http://schemas.openxmlformats.org/officeDocument/2006/relationships/table" Target="../tables/table79.xml"/><Relationship Id="rId1" Type="http://schemas.openxmlformats.org/officeDocument/2006/relationships/printerSettings" Target="../printerSettings/printerSettings27.bin"/><Relationship Id="rId4" Type="http://schemas.openxmlformats.org/officeDocument/2006/relationships/table" Target="../tables/table81.xml"/></Relationships>
</file>

<file path=xl/worksheets/_rels/sheet28.xml.rels><?xml version="1.0" encoding="UTF-8" standalone="yes"?>
<Relationships xmlns="http://schemas.openxmlformats.org/package/2006/relationships"><Relationship Id="rId3" Type="http://schemas.openxmlformats.org/officeDocument/2006/relationships/table" Target="../tables/table83.xml"/><Relationship Id="rId2" Type="http://schemas.openxmlformats.org/officeDocument/2006/relationships/table" Target="../tables/table82.xml"/><Relationship Id="rId1" Type="http://schemas.openxmlformats.org/officeDocument/2006/relationships/printerSettings" Target="../printerSettings/printerSettings28.bin"/><Relationship Id="rId4" Type="http://schemas.openxmlformats.org/officeDocument/2006/relationships/table" Target="../tables/table84.xml"/></Relationships>
</file>

<file path=xl/worksheets/_rels/sheet29.xml.rels><?xml version="1.0" encoding="UTF-8" standalone="yes"?>
<Relationships xmlns="http://schemas.openxmlformats.org/package/2006/relationships"><Relationship Id="rId3" Type="http://schemas.openxmlformats.org/officeDocument/2006/relationships/table" Target="../tables/table86.xml"/><Relationship Id="rId2" Type="http://schemas.openxmlformats.org/officeDocument/2006/relationships/table" Target="../tables/table85.xml"/><Relationship Id="rId1" Type="http://schemas.openxmlformats.org/officeDocument/2006/relationships/printerSettings" Target="../printerSettings/printerSettings29.bin"/><Relationship Id="rId4" Type="http://schemas.openxmlformats.org/officeDocument/2006/relationships/table" Target="../tables/table87.xml"/></Relationships>
</file>

<file path=xl/worksheets/_rels/sheet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3.bin"/><Relationship Id="rId4" Type="http://schemas.openxmlformats.org/officeDocument/2006/relationships/table" Target="../tables/table9.xml"/></Relationships>
</file>

<file path=xl/worksheets/_rels/sheet30.xml.rels><?xml version="1.0" encoding="UTF-8" standalone="yes"?>
<Relationships xmlns="http://schemas.openxmlformats.org/package/2006/relationships"><Relationship Id="rId3" Type="http://schemas.openxmlformats.org/officeDocument/2006/relationships/table" Target="../tables/table89.xml"/><Relationship Id="rId2" Type="http://schemas.openxmlformats.org/officeDocument/2006/relationships/table" Target="../tables/table88.xml"/><Relationship Id="rId1" Type="http://schemas.openxmlformats.org/officeDocument/2006/relationships/printerSettings" Target="../printerSettings/printerSettings30.bin"/><Relationship Id="rId4" Type="http://schemas.openxmlformats.org/officeDocument/2006/relationships/table" Target="../tables/table90.xml"/></Relationships>
</file>

<file path=xl/worksheets/_rels/sheet31.xml.rels><?xml version="1.0" encoding="UTF-8" standalone="yes"?>
<Relationships xmlns="http://schemas.openxmlformats.org/package/2006/relationships"><Relationship Id="rId3" Type="http://schemas.openxmlformats.org/officeDocument/2006/relationships/table" Target="../tables/table92.xml"/><Relationship Id="rId2" Type="http://schemas.openxmlformats.org/officeDocument/2006/relationships/table" Target="../tables/table91.xml"/><Relationship Id="rId1" Type="http://schemas.openxmlformats.org/officeDocument/2006/relationships/printerSettings" Target="../printerSettings/printerSettings31.bin"/><Relationship Id="rId4" Type="http://schemas.openxmlformats.org/officeDocument/2006/relationships/table" Target="../tables/table93.xml"/></Relationships>
</file>

<file path=xl/worksheets/_rels/sheet32.xml.rels><?xml version="1.0" encoding="UTF-8" standalone="yes"?>
<Relationships xmlns="http://schemas.openxmlformats.org/package/2006/relationships"><Relationship Id="rId3" Type="http://schemas.openxmlformats.org/officeDocument/2006/relationships/table" Target="../tables/table95.xml"/><Relationship Id="rId2" Type="http://schemas.openxmlformats.org/officeDocument/2006/relationships/table" Target="../tables/table94.xml"/><Relationship Id="rId1" Type="http://schemas.openxmlformats.org/officeDocument/2006/relationships/printerSettings" Target="../printerSettings/printerSettings32.bin"/><Relationship Id="rId4" Type="http://schemas.openxmlformats.org/officeDocument/2006/relationships/table" Target="../tables/table96.xml"/></Relationships>
</file>

<file path=xl/worksheets/_rels/sheet33.xml.rels><?xml version="1.0" encoding="UTF-8" standalone="yes"?>
<Relationships xmlns="http://schemas.openxmlformats.org/package/2006/relationships"><Relationship Id="rId3" Type="http://schemas.openxmlformats.org/officeDocument/2006/relationships/table" Target="../tables/table98.xml"/><Relationship Id="rId2" Type="http://schemas.openxmlformats.org/officeDocument/2006/relationships/table" Target="../tables/table97.xml"/><Relationship Id="rId1" Type="http://schemas.openxmlformats.org/officeDocument/2006/relationships/printerSettings" Target="../printerSettings/printerSettings33.bin"/><Relationship Id="rId4" Type="http://schemas.openxmlformats.org/officeDocument/2006/relationships/table" Target="../tables/table99.xml"/></Relationships>
</file>

<file path=xl/worksheets/_rels/sheet34.xml.rels><?xml version="1.0" encoding="UTF-8" standalone="yes"?>
<Relationships xmlns="http://schemas.openxmlformats.org/package/2006/relationships"><Relationship Id="rId3" Type="http://schemas.openxmlformats.org/officeDocument/2006/relationships/table" Target="../tables/table101.xml"/><Relationship Id="rId2" Type="http://schemas.openxmlformats.org/officeDocument/2006/relationships/table" Target="../tables/table100.xml"/><Relationship Id="rId1" Type="http://schemas.openxmlformats.org/officeDocument/2006/relationships/printerSettings" Target="../printerSettings/printerSettings34.bin"/><Relationship Id="rId4" Type="http://schemas.openxmlformats.org/officeDocument/2006/relationships/table" Target="../tables/table102.xml"/></Relationships>
</file>

<file path=xl/worksheets/_rels/sheet35.xml.rels><?xml version="1.0" encoding="UTF-8" standalone="yes"?>
<Relationships xmlns="http://schemas.openxmlformats.org/package/2006/relationships"><Relationship Id="rId3" Type="http://schemas.openxmlformats.org/officeDocument/2006/relationships/table" Target="../tables/table104.xml"/><Relationship Id="rId2" Type="http://schemas.openxmlformats.org/officeDocument/2006/relationships/table" Target="../tables/table103.xml"/><Relationship Id="rId1" Type="http://schemas.openxmlformats.org/officeDocument/2006/relationships/printerSettings" Target="../printerSettings/printerSettings35.bin"/><Relationship Id="rId4" Type="http://schemas.openxmlformats.org/officeDocument/2006/relationships/table" Target="../tables/table105.xml"/></Relationships>
</file>

<file path=xl/worksheets/_rels/sheet36.xml.rels><?xml version="1.0" encoding="UTF-8" standalone="yes"?>
<Relationships xmlns="http://schemas.openxmlformats.org/package/2006/relationships"><Relationship Id="rId3" Type="http://schemas.openxmlformats.org/officeDocument/2006/relationships/table" Target="../tables/table107.xml"/><Relationship Id="rId2" Type="http://schemas.openxmlformats.org/officeDocument/2006/relationships/table" Target="../tables/table106.xml"/><Relationship Id="rId1" Type="http://schemas.openxmlformats.org/officeDocument/2006/relationships/printerSettings" Target="../printerSettings/printerSettings36.bin"/><Relationship Id="rId4" Type="http://schemas.openxmlformats.org/officeDocument/2006/relationships/table" Target="../tables/table108.xml"/></Relationships>
</file>

<file path=xl/worksheets/_rels/sheet37.xml.rels><?xml version="1.0" encoding="UTF-8" standalone="yes"?>
<Relationships xmlns="http://schemas.openxmlformats.org/package/2006/relationships"><Relationship Id="rId3" Type="http://schemas.openxmlformats.org/officeDocument/2006/relationships/table" Target="../tables/table110.xml"/><Relationship Id="rId2" Type="http://schemas.openxmlformats.org/officeDocument/2006/relationships/table" Target="../tables/table109.xml"/><Relationship Id="rId1" Type="http://schemas.openxmlformats.org/officeDocument/2006/relationships/printerSettings" Target="../printerSettings/printerSettings37.bin"/><Relationship Id="rId4" Type="http://schemas.openxmlformats.org/officeDocument/2006/relationships/table" Target="../tables/table111.xml"/></Relationships>
</file>

<file path=xl/worksheets/_rels/sheet38.xml.rels><?xml version="1.0" encoding="UTF-8" standalone="yes"?>
<Relationships xmlns="http://schemas.openxmlformats.org/package/2006/relationships"><Relationship Id="rId3" Type="http://schemas.openxmlformats.org/officeDocument/2006/relationships/table" Target="../tables/table113.xml"/><Relationship Id="rId2" Type="http://schemas.openxmlformats.org/officeDocument/2006/relationships/table" Target="../tables/table112.xml"/><Relationship Id="rId1" Type="http://schemas.openxmlformats.org/officeDocument/2006/relationships/printerSettings" Target="../printerSettings/printerSettings38.bin"/><Relationship Id="rId4" Type="http://schemas.openxmlformats.org/officeDocument/2006/relationships/table" Target="../tables/table114.xml"/></Relationships>
</file>

<file path=xl/worksheets/_rels/sheet39.xml.rels><?xml version="1.0" encoding="UTF-8" standalone="yes"?>
<Relationships xmlns="http://schemas.openxmlformats.org/package/2006/relationships"><Relationship Id="rId3" Type="http://schemas.openxmlformats.org/officeDocument/2006/relationships/table" Target="../tables/table116.xml"/><Relationship Id="rId2" Type="http://schemas.openxmlformats.org/officeDocument/2006/relationships/table" Target="../tables/table115.xml"/><Relationship Id="rId1" Type="http://schemas.openxmlformats.org/officeDocument/2006/relationships/printerSettings" Target="../printerSettings/printerSettings39.bin"/><Relationship Id="rId4" Type="http://schemas.openxmlformats.org/officeDocument/2006/relationships/table" Target="../tables/table11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4.bin"/><Relationship Id="rId4" Type="http://schemas.openxmlformats.org/officeDocument/2006/relationships/table" Target="../tables/table12.xml"/></Relationships>
</file>

<file path=xl/worksheets/_rels/sheet40.xml.rels><?xml version="1.0" encoding="UTF-8" standalone="yes"?>
<Relationships xmlns="http://schemas.openxmlformats.org/package/2006/relationships"><Relationship Id="rId3" Type="http://schemas.openxmlformats.org/officeDocument/2006/relationships/table" Target="../tables/table119.xml"/><Relationship Id="rId2" Type="http://schemas.openxmlformats.org/officeDocument/2006/relationships/table" Target="../tables/table118.xml"/><Relationship Id="rId1" Type="http://schemas.openxmlformats.org/officeDocument/2006/relationships/printerSettings" Target="../printerSettings/printerSettings40.bin"/><Relationship Id="rId4" Type="http://schemas.openxmlformats.org/officeDocument/2006/relationships/table" Target="../tables/table120.xml"/></Relationships>
</file>

<file path=xl/worksheets/_rels/sheet41.xml.rels><?xml version="1.0" encoding="UTF-8" standalone="yes"?>
<Relationships xmlns="http://schemas.openxmlformats.org/package/2006/relationships"><Relationship Id="rId3" Type="http://schemas.openxmlformats.org/officeDocument/2006/relationships/table" Target="../tables/table122.xml"/><Relationship Id="rId2" Type="http://schemas.openxmlformats.org/officeDocument/2006/relationships/table" Target="../tables/table121.xml"/><Relationship Id="rId1" Type="http://schemas.openxmlformats.org/officeDocument/2006/relationships/printerSettings" Target="../printerSettings/printerSettings41.bin"/><Relationship Id="rId4" Type="http://schemas.openxmlformats.org/officeDocument/2006/relationships/table" Target="../tables/table123.xml"/></Relationships>
</file>

<file path=xl/worksheets/_rels/sheet42.xml.rels><?xml version="1.0" encoding="UTF-8" standalone="yes"?>
<Relationships xmlns="http://schemas.openxmlformats.org/package/2006/relationships"><Relationship Id="rId3" Type="http://schemas.openxmlformats.org/officeDocument/2006/relationships/table" Target="../tables/table125.xml"/><Relationship Id="rId2" Type="http://schemas.openxmlformats.org/officeDocument/2006/relationships/table" Target="../tables/table124.xml"/><Relationship Id="rId1" Type="http://schemas.openxmlformats.org/officeDocument/2006/relationships/printerSettings" Target="../printerSettings/printerSettings42.bin"/><Relationship Id="rId4" Type="http://schemas.openxmlformats.org/officeDocument/2006/relationships/table" Target="../tables/table126.xml"/></Relationships>
</file>

<file path=xl/worksheets/_rels/sheet43.xml.rels><?xml version="1.0" encoding="UTF-8" standalone="yes"?>
<Relationships xmlns="http://schemas.openxmlformats.org/package/2006/relationships"><Relationship Id="rId3" Type="http://schemas.openxmlformats.org/officeDocument/2006/relationships/table" Target="../tables/table128.xml"/><Relationship Id="rId2" Type="http://schemas.openxmlformats.org/officeDocument/2006/relationships/table" Target="../tables/table127.xml"/><Relationship Id="rId1" Type="http://schemas.openxmlformats.org/officeDocument/2006/relationships/printerSettings" Target="../printerSettings/printerSettings43.bin"/><Relationship Id="rId4" Type="http://schemas.openxmlformats.org/officeDocument/2006/relationships/table" Target="../tables/table129.xml"/></Relationships>
</file>

<file path=xl/worksheets/_rels/sheet44.xml.rels><?xml version="1.0" encoding="UTF-8" standalone="yes"?>
<Relationships xmlns="http://schemas.openxmlformats.org/package/2006/relationships"><Relationship Id="rId3" Type="http://schemas.openxmlformats.org/officeDocument/2006/relationships/table" Target="../tables/table131.xml"/><Relationship Id="rId2" Type="http://schemas.openxmlformats.org/officeDocument/2006/relationships/table" Target="../tables/table130.xml"/><Relationship Id="rId1" Type="http://schemas.openxmlformats.org/officeDocument/2006/relationships/printerSettings" Target="../printerSettings/printerSettings44.bin"/><Relationship Id="rId4" Type="http://schemas.openxmlformats.org/officeDocument/2006/relationships/table" Target="../tables/table132.xml"/></Relationships>
</file>

<file path=xl/worksheets/_rels/sheet45.xml.rels><?xml version="1.0" encoding="UTF-8" standalone="yes"?>
<Relationships xmlns="http://schemas.openxmlformats.org/package/2006/relationships"><Relationship Id="rId3" Type="http://schemas.openxmlformats.org/officeDocument/2006/relationships/table" Target="../tables/table134.xml"/><Relationship Id="rId2" Type="http://schemas.openxmlformats.org/officeDocument/2006/relationships/table" Target="../tables/table133.xml"/><Relationship Id="rId1" Type="http://schemas.openxmlformats.org/officeDocument/2006/relationships/printerSettings" Target="../printerSettings/printerSettings45.bin"/><Relationship Id="rId4" Type="http://schemas.openxmlformats.org/officeDocument/2006/relationships/table" Target="../tables/table135.xml"/></Relationships>
</file>

<file path=xl/worksheets/_rels/sheet46.xml.rels><?xml version="1.0" encoding="UTF-8" standalone="yes"?>
<Relationships xmlns="http://schemas.openxmlformats.org/package/2006/relationships"><Relationship Id="rId3" Type="http://schemas.openxmlformats.org/officeDocument/2006/relationships/table" Target="../tables/table137.xml"/><Relationship Id="rId2" Type="http://schemas.openxmlformats.org/officeDocument/2006/relationships/table" Target="../tables/table136.xml"/><Relationship Id="rId1" Type="http://schemas.openxmlformats.org/officeDocument/2006/relationships/printerSettings" Target="../printerSettings/printerSettings46.bin"/><Relationship Id="rId4" Type="http://schemas.openxmlformats.org/officeDocument/2006/relationships/table" Target="../tables/table138.xml"/></Relationships>
</file>

<file path=xl/worksheets/_rels/sheet47.xml.rels><?xml version="1.0" encoding="UTF-8" standalone="yes"?>
<Relationships xmlns="http://schemas.openxmlformats.org/package/2006/relationships"><Relationship Id="rId3" Type="http://schemas.openxmlformats.org/officeDocument/2006/relationships/table" Target="../tables/table140.xml"/><Relationship Id="rId2" Type="http://schemas.openxmlformats.org/officeDocument/2006/relationships/table" Target="../tables/table139.xml"/><Relationship Id="rId1" Type="http://schemas.openxmlformats.org/officeDocument/2006/relationships/printerSettings" Target="../printerSettings/printerSettings47.bin"/><Relationship Id="rId4" Type="http://schemas.openxmlformats.org/officeDocument/2006/relationships/table" Target="../tables/table141.xml"/></Relationships>
</file>

<file path=xl/worksheets/_rels/sheet48.xml.rels><?xml version="1.0" encoding="UTF-8" standalone="yes"?>
<Relationships xmlns="http://schemas.openxmlformats.org/package/2006/relationships"><Relationship Id="rId3" Type="http://schemas.openxmlformats.org/officeDocument/2006/relationships/table" Target="../tables/table143.xml"/><Relationship Id="rId2" Type="http://schemas.openxmlformats.org/officeDocument/2006/relationships/table" Target="../tables/table142.xml"/><Relationship Id="rId1" Type="http://schemas.openxmlformats.org/officeDocument/2006/relationships/printerSettings" Target="../printerSettings/printerSettings48.bin"/><Relationship Id="rId4" Type="http://schemas.openxmlformats.org/officeDocument/2006/relationships/table" Target="../tables/table144.xml"/></Relationships>
</file>

<file path=xl/worksheets/_rels/sheet49.xml.rels><?xml version="1.0" encoding="UTF-8" standalone="yes"?>
<Relationships xmlns="http://schemas.openxmlformats.org/package/2006/relationships"><Relationship Id="rId3" Type="http://schemas.openxmlformats.org/officeDocument/2006/relationships/table" Target="../tables/table146.xml"/><Relationship Id="rId2" Type="http://schemas.openxmlformats.org/officeDocument/2006/relationships/table" Target="../tables/table145.xml"/><Relationship Id="rId1" Type="http://schemas.openxmlformats.org/officeDocument/2006/relationships/printerSettings" Target="../printerSettings/printerSettings49.bin"/><Relationship Id="rId4" Type="http://schemas.openxmlformats.org/officeDocument/2006/relationships/table" Target="../tables/table147.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5.bin"/><Relationship Id="rId4" Type="http://schemas.openxmlformats.org/officeDocument/2006/relationships/table" Target="../tables/table15.xml"/></Relationships>
</file>

<file path=xl/worksheets/_rels/sheet50.xml.rels><?xml version="1.0" encoding="UTF-8" standalone="yes"?>
<Relationships xmlns="http://schemas.openxmlformats.org/package/2006/relationships"><Relationship Id="rId3" Type="http://schemas.openxmlformats.org/officeDocument/2006/relationships/table" Target="../tables/table149.xml"/><Relationship Id="rId2" Type="http://schemas.openxmlformats.org/officeDocument/2006/relationships/table" Target="../tables/table148.xml"/><Relationship Id="rId1" Type="http://schemas.openxmlformats.org/officeDocument/2006/relationships/printerSettings" Target="../printerSettings/printerSettings50.bin"/><Relationship Id="rId4" Type="http://schemas.openxmlformats.org/officeDocument/2006/relationships/table" Target="../tables/table150.xml"/></Relationships>
</file>

<file path=xl/worksheets/_rels/sheet51.xml.rels><?xml version="1.0" encoding="UTF-8" standalone="yes"?>
<Relationships xmlns="http://schemas.openxmlformats.org/package/2006/relationships"><Relationship Id="rId3" Type="http://schemas.openxmlformats.org/officeDocument/2006/relationships/table" Target="../tables/table152.xml"/><Relationship Id="rId2" Type="http://schemas.openxmlformats.org/officeDocument/2006/relationships/table" Target="../tables/table151.xml"/><Relationship Id="rId1" Type="http://schemas.openxmlformats.org/officeDocument/2006/relationships/printerSettings" Target="../printerSettings/printerSettings51.bin"/><Relationship Id="rId4" Type="http://schemas.openxmlformats.org/officeDocument/2006/relationships/table" Target="../tables/table153.xml"/></Relationships>
</file>

<file path=xl/worksheets/_rels/sheet52.xml.rels><?xml version="1.0" encoding="UTF-8" standalone="yes"?>
<Relationships xmlns="http://schemas.openxmlformats.org/package/2006/relationships"><Relationship Id="rId3" Type="http://schemas.openxmlformats.org/officeDocument/2006/relationships/table" Target="../tables/table155.xml"/><Relationship Id="rId2" Type="http://schemas.openxmlformats.org/officeDocument/2006/relationships/table" Target="../tables/table154.xml"/><Relationship Id="rId1" Type="http://schemas.openxmlformats.org/officeDocument/2006/relationships/printerSettings" Target="../printerSettings/printerSettings52.bin"/><Relationship Id="rId4" Type="http://schemas.openxmlformats.org/officeDocument/2006/relationships/table" Target="../tables/table156.xml"/></Relationships>
</file>

<file path=xl/worksheets/_rels/sheet53.xml.rels><?xml version="1.0" encoding="UTF-8" standalone="yes"?>
<Relationships xmlns="http://schemas.openxmlformats.org/package/2006/relationships"><Relationship Id="rId3" Type="http://schemas.openxmlformats.org/officeDocument/2006/relationships/table" Target="../tables/table158.xml"/><Relationship Id="rId2" Type="http://schemas.openxmlformats.org/officeDocument/2006/relationships/table" Target="../tables/table157.xml"/><Relationship Id="rId1" Type="http://schemas.openxmlformats.org/officeDocument/2006/relationships/printerSettings" Target="../printerSettings/printerSettings53.bin"/><Relationship Id="rId4" Type="http://schemas.openxmlformats.org/officeDocument/2006/relationships/table" Target="../tables/table159.xml"/></Relationships>
</file>

<file path=xl/worksheets/_rels/sheet54.xml.rels><?xml version="1.0" encoding="UTF-8" standalone="yes"?>
<Relationships xmlns="http://schemas.openxmlformats.org/package/2006/relationships"><Relationship Id="rId3" Type="http://schemas.openxmlformats.org/officeDocument/2006/relationships/table" Target="../tables/table161.xml"/><Relationship Id="rId2" Type="http://schemas.openxmlformats.org/officeDocument/2006/relationships/table" Target="../tables/table160.xml"/><Relationship Id="rId1" Type="http://schemas.openxmlformats.org/officeDocument/2006/relationships/printerSettings" Target="../printerSettings/printerSettings54.bin"/><Relationship Id="rId4" Type="http://schemas.openxmlformats.org/officeDocument/2006/relationships/table" Target="../tables/table162.xml"/></Relationships>
</file>

<file path=xl/worksheets/_rels/sheet55.xml.rels><?xml version="1.0" encoding="UTF-8" standalone="yes"?>
<Relationships xmlns="http://schemas.openxmlformats.org/package/2006/relationships"><Relationship Id="rId3" Type="http://schemas.openxmlformats.org/officeDocument/2006/relationships/table" Target="../tables/table164.xml"/><Relationship Id="rId2" Type="http://schemas.openxmlformats.org/officeDocument/2006/relationships/table" Target="../tables/table163.xml"/><Relationship Id="rId1" Type="http://schemas.openxmlformats.org/officeDocument/2006/relationships/printerSettings" Target="../printerSettings/printerSettings55.bin"/><Relationship Id="rId4" Type="http://schemas.openxmlformats.org/officeDocument/2006/relationships/table" Target="../tables/table165.xml"/></Relationships>
</file>

<file path=xl/worksheets/_rels/sheet56.xml.rels><?xml version="1.0" encoding="UTF-8" standalone="yes"?>
<Relationships xmlns="http://schemas.openxmlformats.org/package/2006/relationships"><Relationship Id="rId3" Type="http://schemas.openxmlformats.org/officeDocument/2006/relationships/table" Target="../tables/table167.xml"/><Relationship Id="rId2" Type="http://schemas.openxmlformats.org/officeDocument/2006/relationships/table" Target="../tables/table166.xml"/><Relationship Id="rId1" Type="http://schemas.openxmlformats.org/officeDocument/2006/relationships/printerSettings" Target="../printerSettings/printerSettings56.bin"/><Relationship Id="rId4" Type="http://schemas.openxmlformats.org/officeDocument/2006/relationships/table" Target="../tables/table168.xml"/></Relationships>
</file>

<file path=xl/worksheets/_rels/sheet57.xml.rels><?xml version="1.0" encoding="UTF-8" standalone="yes"?>
<Relationships xmlns="http://schemas.openxmlformats.org/package/2006/relationships"><Relationship Id="rId3" Type="http://schemas.openxmlformats.org/officeDocument/2006/relationships/table" Target="../tables/table170.xml"/><Relationship Id="rId2" Type="http://schemas.openxmlformats.org/officeDocument/2006/relationships/table" Target="../tables/table169.xml"/><Relationship Id="rId1" Type="http://schemas.openxmlformats.org/officeDocument/2006/relationships/printerSettings" Target="../printerSettings/printerSettings57.bin"/><Relationship Id="rId4" Type="http://schemas.openxmlformats.org/officeDocument/2006/relationships/table" Target="../tables/table171.xml"/></Relationships>
</file>

<file path=xl/worksheets/_rels/sheet58.xml.rels><?xml version="1.0" encoding="UTF-8" standalone="yes"?>
<Relationships xmlns="http://schemas.openxmlformats.org/package/2006/relationships"><Relationship Id="rId3" Type="http://schemas.openxmlformats.org/officeDocument/2006/relationships/table" Target="../tables/table173.xml"/><Relationship Id="rId2" Type="http://schemas.openxmlformats.org/officeDocument/2006/relationships/table" Target="../tables/table172.xml"/><Relationship Id="rId1" Type="http://schemas.openxmlformats.org/officeDocument/2006/relationships/printerSettings" Target="../printerSettings/printerSettings58.bin"/><Relationship Id="rId4" Type="http://schemas.openxmlformats.org/officeDocument/2006/relationships/table" Target="../tables/table174.xml"/></Relationships>
</file>

<file path=xl/worksheets/_rels/sheet59.xml.rels><?xml version="1.0" encoding="UTF-8" standalone="yes"?>
<Relationships xmlns="http://schemas.openxmlformats.org/package/2006/relationships"><Relationship Id="rId3" Type="http://schemas.openxmlformats.org/officeDocument/2006/relationships/table" Target="../tables/table176.xml"/><Relationship Id="rId2" Type="http://schemas.openxmlformats.org/officeDocument/2006/relationships/table" Target="../tables/table175.xml"/><Relationship Id="rId1" Type="http://schemas.openxmlformats.org/officeDocument/2006/relationships/printerSettings" Target="../printerSettings/printerSettings59.bin"/><Relationship Id="rId4" Type="http://schemas.openxmlformats.org/officeDocument/2006/relationships/table" Target="../tables/table177.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6.bin"/><Relationship Id="rId4" Type="http://schemas.openxmlformats.org/officeDocument/2006/relationships/table" Target="../tables/table18.xml"/></Relationships>
</file>

<file path=xl/worksheets/_rels/sheet60.xml.rels><?xml version="1.0" encoding="UTF-8" standalone="yes"?>
<Relationships xmlns="http://schemas.openxmlformats.org/package/2006/relationships"><Relationship Id="rId3" Type="http://schemas.openxmlformats.org/officeDocument/2006/relationships/table" Target="../tables/table179.xml"/><Relationship Id="rId2" Type="http://schemas.openxmlformats.org/officeDocument/2006/relationships/table" Target="../tables/table178.xml"/><Relationship Id="rId1" Type="http://schemas.openxmlformats.org/officeDocument/2006/relationships/printerSettings" Target="../printerSettings/printerSettings60.bin"/><Relationship Id="rId4" Type="http://schemas.openxmlformats.org/officeDocument/2006/relationships/table" Target="../tables/table180.xml"/></Relationships>
</file>

<file path=xl/worksheets/_rels/sheet61.xml.rels><?xml version="1.0" encoding="UTF-8" standalone="yes"?>
<Relationships xmlns="http://schemas.openxmlformats.org/package/2006/relationships"><Relationship Id="rId3" Type="http://schemas.openxmlformats.org/officeDocument/2006/relationships/table" Target="../tables/table182.xml"/><Relationship Id="rId2" Type="http://schemas.openxmlformats.org/officeDocument/2006/relationships/table" Target="../tables/table181.xml"/><Relationship Id="rId1" Type="http://schemas.openxmlformats.org/officeDocument/2006/relationships/printerSettings" Target="../printerSettings/printerSettings61.bin"/><Relationship Id="rId4" Type="http://schemas.openxmlformats.org/officeDocument/2006/relationships/table" Target="../tables/table183.xml"/></Relationships>
</file>

<file path=xl/worksheets/_rels/sheet62.xml.rels><?xml version="1.0" encoding="UTF-8" standalone="yes"?>
<Relationships xmlns="http://schemas.openxmlformats.org/package/2006/relationships"><Relationship Id="rId3" Type="http://schemas.openxmlformats.org/officeDocument/2006/relationships/table" Target="../tables/table185.xml"/><Relationship Id="rId2" Type="http://schemas.openxmlformats.org/officeDocument/2006/relationships/table" Target="../tables/table184.xml"/><Relationship Id="rId1" Type="http://schemas.openxmlformats.org/officeDocument/2006/relationships/printerSettings" Target="../printerSettings/printerSettings62.bin"/><Relationship Id="rId4" Type="http://schemas.openxmlformats.org/officeDocument/2006/relationships/table" Target="../tables/table186.xml"/></Relationships>
</file>

<file path=xl/worksheets/_rels/sheet63.xml.rels><?xml version="1.0" encoding="UTF-8" standalone="yes"?>
<Relationships xmlns="http://schemas.openxmlformats.org/package/2006/relationships"><Relationship Id="rId3" Type="http://schemas.openxmlformats.org/officeDocument/2006/relationships/table" Target="../tables/table188.xml"/><Relationship Id="rId2" Type="http://schemas.openxmlformats.org/officeDocument/2006/relationships/table" Target="../tables/table187.xml"/><Relationship Id="rId1" Type="http://schemas.openxmlformats.org/officeDocument/2006/relationships/printerSettings" Target="../printerSettings/printerSettings63.bin"/><Relationship Id="rId4" Type="http://schemas.openxmlformats.org/officeDocument/2006/relationships/table" Target="../tables/table189.xml"/></Relationships>
</file>

<file path=xl/worksheets/_rels/sheet64.xml.rels><?xml version="1.0" encoding="UTF-8" standalone="yes"?>
<Relationships xmlns="http://schemas.openxmlformats.org/package/2006/relationships"><Relationship Id="rId3" Type="http://schemas.openxmlformats.org/officeDocument/2006/relationships/table" Target="../tables/table191.xml"/><Relationship Id="rId2" Type="http://schemas.openxmlformats.org/officeDocument/2006/relationships/table" Target="../tables/table190.xml"/><Relationship Id="rId1" Type="http://schemas.openxmlformats.org/officeDocument/2006/relationships/printerSettings" Target="../printerSettings/printerSettings64.bin"/><Relationship Id="rId4" Type="http://schemas.openxmlformats.org/officeDocument/2006/relationships/table" Target="../tables/table192.xml"/></Relationships>
</file>

<file path=xl/worksheets/_rels/sheet65.xml.rels><?xml version="1.0" encoding="UTF-8" standalone="yes"?>
<Relationships xmlns="http://schemas.openxmlformats.org/package/2006/relationships"><Relationship Id="rId3" Type="http://schemas.openxmlformats.org/officeDocument/2006/relationships/table" Target="../tables/table194.xml"/><Relationship Id="rId2" Type="http://schemas.openxmlformats.org/officeDocument/2006/relationships/table" Target="../tables/table193.xml"/><Relationship Id="rId1" Type="http://schemas.openxmlformats.org/officeDocument/2006/relationships/printerSettings" Target="../printerSettings/printerSettings65.bin"/><Relationship Id="rId4" Type="http://schemas.openxmlformats.org/officeDocument/2006/relationships/table" Target="../tables/table195.xml"/></Relationships>
</file>

<file path=xl/worksheets/_rels/sheet66.xml.rels><?xml version="1.0" encoding="UTF-8" standalone="yes"?>
<Relationships xmlns="http://schemas.openxmlformats.org/package/2006/relationships"><Relationship Id="rId3" Type="http://schemas.openxmlformats.org/officeDocument/2006/relationships/table" Target="../tables/table197.xml"/><Relationship Id="rId2" Type="http://schemas.openxmlformats.org/officeDocument/2006/relationships/table" Target="../tables/table196.xml"/><Relationship Id="rId1" Type="http://schemas.openxmlformats.org/officeDocument/2006/relationships/printerSettings" Target="../printerSettings/printerSettings66.bin"/><Relationship Id="rId4" Type="http://schemas.openxmlformats.org/officeDocument/2006/relationships/table" Target="../tables/table198.xml"/></Relationships>
</file>

<file path=xl/worksheets/_rels/sheet67.xml.rels><?xml version="1.0" encoding="UTF-8" standalone="yes"?>
<Relationships xmlns="http://schemas.openxmlformats.org/package/2006/relationships"><Relationship Id="rId3" Type="http://schemas.openxmlformats.org/officeDocument/2006/relationships/table" Target="../tables/table200.xml"/><Relationship Id="rId2" Type="http://schemas.openxmlformats.org/officeDocument/2006/relationships/table" Target="../tables/table199.xml"/><Relationship Id="rId1" Type="http://schemas.openxmlformats.org/officeDocument/2006/relationships/printerSettings" Target="../printerSettings/printerSettings67.bin"/><Relationship Id="rId4" Type="http://schemas.openxmlformats.org/officeDocument/2006/relationships/table" Target="../tables/table201.xml"/></Relationships>
</file>

<file path=xl/worksheets/_rels/sheet68.xml.rels><?xml version="1.0" encoding="UTF-8" standalone="yes"?>
<Relationships xmlns="http://schemas.openxmlformats.org/package/2006/relationships"><Relationship Id="rId3" Type="http://schemas.openxmlformats.org/officeDocument/2006/relationships/table" Target="../tables/table203.xml"/><Relationship Id="rId2" Type="http://schemas.openxmlformats.org/officeDocument/2006/relationships/table" Target="../tables/table202.xml"/><Relationship Id="rId1" Type="http://schemas.openxmlformats.org/officeDocument/2006/relationships/printerSettings" Target="../printerSettings/printerSettings68.bin"/><Relationship Id="rId4" Type="http://schemas.openxmlformats.org/officeDocument/2006/relationships/table" Target="../tables/table204.xml"/></Relationships>
</file>

<file path=xl/worksheets/_rels/sheet69.xml.rels><?xml version="1.0" encoding="UTF-8" standalone="yes"?>
<Relationships xmlns="http://schemas.openxmlformats.org/package/2006/relationships"><Relationship Id="rId3" Type="http://schemas.openxmlformats.org/officeDocument/2006/relationships/table" Target="../tables/table206.xml"/><Relationship Id="rId2" Type="http://schemas.openxmlformats.org/officeDocument/2006/relationships/table" Target="../tables/table205.xml"/><Relationship Id="rId1" Type="http://schemas.openxmlformats.org/officeDocument/2006/relationships/printerSettings" Target="../printerSettings/printerSettings69.bin"/><Relationship Id="rId4" Type="http://schemas.openxmlformats.org/officeDocument/2006/relationships/table" Target="../tables/table207.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7.bin"/><Relationship Id="rId4" Type="http://schemas.openxmlformats.org/officeDocument/2006/relationships/table" Target="../tables/table21.xml"/></Relationships>
</file>

<file path=xl/worksheets/_rels/sheet70.xml.rels><?xml version="1.0" encoding="UTF-8" standalone="yes"?>
<Relationships xmlns="http://schemas.openxmlformats.org/package/2006/relationships"><Relationship Id="rId3" Type="http://schemas.openxmlformats.org/officeDocument/2006/relationships/table" Target="../tables/table209.xml"/><Relationship Id="rId2" Type="http://schemas.openxmlformats.org/officeDocument/2006/relationships/table" Target="../tables/table208.xml"/><Relationship Id="rId1" Type="http://schemas.openxmlformats.org/officeDocument/2006/relationships/printerSettings" Target="../printerSettings/printerSettings70.bin"/><Relationship Id="rId4" Type="http://schemas.openxmlformats.org/officeDocument/2006/relationships/table" Target="../tables/table210.xml"/></Relationships>
</file>

<file path=xl/worksheets/_rels/sheet71.xml.rels><?xml version="1.0" encoding="UTF-8" standalone="yes"?>
<Relationships xmlns="http://schemas.openxmlformats.org/package/2006/relationships"><Relationship Id="rId3" Type="http://schemas.openxmlformats.org/officeDocument/2006/relationships/table" Target="../tables/table212.xml"/><Relationship Id="rId2" Type="http://schemas.openxmlformats.org/officeDocument/2006/relationships/table" Target="../tables/table211.xml"/><Relationship Id="rId1" Type="http://schemas.openxmlformats.org/officeDocument/2006/relationships/printerSettings" Target="../printerSettings/printerSettings71.bin"/><Relationship Id="rId4" Type="http://schemas.openxmlformats.org/officeDocument/2006/relationships/table" Target="../tables/table213.xml"/></Relationships>
</file>

<file path=xl/worksheets/_rels/sheet72.xml.rels><?xml version="1.0" encoding="UTF-8" standalone="yes"?>
<Relationships xmlns="http://schemas.openxmlformats.org/package/2006/relationships"><Relationship Id="rId3" Type="http://schemas.openxmlformats.org/officeDocument/2006/relationships/table" Target="../tables/table215.xml"/><Relationship Id="rId2" Type="http://schemas.openxmlformats.org/officeDocument/2006/relationships/table" Target="../tables/table214.xml"/><Relationship Id="rId1" Type="http://schemas.openxmlformats.org/officeDocument/2006/relationships/printerSettings" Target="../printerSettings/printerSettings72.bin"/><Relationship Id="rId4" Type="http://schemas.openxmlformats.org/officeDocument/2006/relationships/table" Target="../tables/table216.xml"/></Relationships>
</file>

<file path=xl/worksheets/_rels/sheet73.xml.rels><?xml version="1.0" encoding="UTF-8" standalone="yes"?>
<Relationships xmlns="http://schemas.openxmlformats.org/package/2006/relationships"><Relationship Id="rId3" Type="http://schemas.openxmlformats.org/officeDocument/2006/relationships/table" Target="../tables/table218.xml"/><Relationship Id="rId2" Type="http://schemas.openxmlformats.org/officeDocument/2006/relationships/table" Target="../tables/table217.xml"/><Relationship Id="rId1" Type="http://schemas.openxmlformats.org/officeDocument/2006/relationships/printerSettings" Target="../printerSettings/printerSettings73.bin"/><Relationship Id="rId4" Type="http://schemas.openxmlformats.org/officeDocument/2006/relationships/table" Target="../tables/table219.xml"/></Relationships>
</file>

<file path=xl/worksheets/_rels/sheet74.xml.rels><?xml version="1.0" encoding="UTF-8" standalone="yes"?>
<Relationships xmlns="http://schemas.openxmlformats.org/package/2006/relationships"><Relationship Id="rId3" Type="http://schemas.openxmlformats.org/officeDocument/2006/relationships/table" Target="../tables/table221.xml"/><Relationship Id="rId2" Type="http://schemas.openxmlformats.org/officeDocument/2006/relationships/table" Target="../tables/table220.xml"/><Relationship Id="rId1" Type="http://schemas.openxmlformats.org/officeDocument/2006/relationships/printerSettings" Target="../printerSettings/printerSettings74.bin"/><Relationship Id="rId4" Type="http://schemas.openxmlformats.org/officeDocument/2006/relationships/table" Target="../tables/table222.xml"/></Relationships>
</file>

<file path=xl/worksheets/_rels/sheet75.xml.rels><?xml version="1.0" encoding="UTF-8" standalone="yes"?>
<Relationships xmlns="http://schemas.openxmlformats.org/package/2006/relationships"><Relationship Id="rId3" Type="http://schemas.openxmlformats.org/officeDocument/2006/relationships/table" Target="../tables/table224.xml"/><Relationship Id="rId2" Type="http://schemas.openxmlformats.org/officeDocument/2006/relationships/table" Target="../tables/table223.xml"/><Relationship Id="rId1" Type="http://schemas.openxmlformats.org/officeDocument/2006/relationships/printerSettings" Target="../printerSettings/printerSettings75.bin"/><Relationship Id="rId4" Type="http://schemas.openxmlformats.org/officeDocument/2006/relationships/table" Target="../tables/table225.xml"/></Relationships>
</file>

<file path=xl/worksheets/_rels/sheet76.xml.rels><?xml version="1.0" encoding="UTF-8" standalone="yes"?>
<Relationships xmlns="http://schemas.openxmlformats.org/package/2006/relationships"><Relationship Id="rId3" Type="http://schemas.openxmlformats.org/officeDocument/2006/relationships/table" Target="../tables/table227.xml"/><Relationship Id="rId2" Type="http://schemas.openxmlformats.org/officeDocument/2006/relationships/table" Target="../tables/table226.xml"/><Relationship Id="rId1" Type="http://schemas.openxmlformats.org/officeDocument/2006/relationships/printerSettings" Target="../printerSettings/printerSettings76.bin"/><Relationship Id="rId4" Type="http://schemas.openxmlformats.org/officeDocument/2006/relationships/table" Target="../tables/table228.xml"/></Relationships>
</file>

<file path=xl/worksheets/_rels/sheet77.xml.rels><?xml version="1.0" encoding="UTF-8" standalone="yes"?>
<Relationships xmlns="http://schemas.openxmlformats.org/package/2006/relationships"><Relationship Id="rId3" Type="http://schemas.openxmlformats.org/officeDocument/2006/relationships/table" Target="../tables/table230.xml"/><Relationship Id="rId2" Type="http://schemas.openxmlformats.org/officeDocument/2006/relationships/table" Target="../tables/table229.xml"/><Relationship Id="rId1" Type="http://schemas.openxmlformats.org/officeDocument/2006/relationships/printerSettings" Target="../printerSettings/printerSettings77.bin"/><Relationship Id="rId4" Type="http://schemas.openxmlformats.org/officeDocument/2006/relationships/table" Target="../tables/table231.xml"/></Relationships>
</file>

<file path=xl/worksheets/_rels/sheet78.xml.rels><?xml version="1.0" encoding="UTF-8" standalone="yes"?>
<Relationships xmlns="http://schemas.openxmlformats.org/package/2006/relationships"><Relationship Id="rId3" Type="http://schemas.openxmlformats.org/officeDocument/2006/relationships/table" Target="../tables/table233.xml"/><Relationship Id="rId2" Type="http://schemas.openxmlformats.org/officeDocument/2006/relationships/table" Target="../tables/table232.xml"/><Relationship Id="rId1" Type="http://schemas.openxmlformats.org/officeDocument/2006/relationships/printerSettings" Target="../printerSettings/printerSettings78.bin"/><Relationship Id="rId4" Type="http://schemas.openxmlformats.org/officeDocument/2006/relationships/table" Target="../tables/table234.xml"/></Relationships>
</file>

<file path=xl/worksheets/_rels/sheet79.xml.rels><?xml version="1.0" encoding="UTF-8" standalone="yes"?>
<Relationships xmlns="http://schemas.openxmlformats.org/package/2006/relationships"><Relationship Id="rId3" Type="http://schemas.openxmlformats.org/officeDocument/2006/relationships/table" Target="../tables/table236.xml"/><Relationship Id="rId2" Type="http://schemas.openxmlformats.org/officeDocument/2006/relationships/table" Target="../tables/table235.xml"/><Relationship Id="rId1" Type="http://schemas.openxmlformats.org/officeDocument/2006/relationships/printerSettings" Target="../printerSettings/printerSettings79.bin"/><Relationship Id="rId4" Type="http://schemas.openxmlformats.org/officeDocument/2006/relationships/table" Target="../tables/table23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printerSettings" Target="../printerSettings/printerSettings8.bin"/><Relationship Id="rId4" Type="http://schemas.openxmlformats.org/officeDocument/2006/relationships/table" Target="../tables/table24.xml"/></Relationships>
</file>

<file path=xl/worksheets/_rels/sheet80.xml.rels><?xml version="1.0" encoding="UTF-8" standalone="yes"?>
<Relationships xmlns="http://schemas.openxmlformats.org/package/2006/relationships"><Relationship Id="rId3" Type="http://schemas.openxmlformats.org/officeDocument/2006/relationships/table" Target="../tables/table239.xml"/><Relationship Id="rId2" Type="http://schemas.openxmlformats.org/officeDocument/2006/relationships/table" Target="../tables/table238.xml"/><Relationship Id="rId1" Type="http://schemas.openxmlformats.org/officeDocument/2006/relationships/printerSettings" Target="../printerSettings/printerSettings80.bin"/><Relationship Id="rId4" Type="http://schemas.openxmlformats.org/officeDocument/2006/relationships/table" Target="../tables/table240.xml"/></Relationships>
</file>

<file path=xl/worksheets/_rels/sheet81.xml.rels><?xml version="1.0" encoding="UTF-8" standalone="yes"?>
<Relationships xmlns="http://schemas.openxmlformats.org/package/2006/relationships"><Relationship Id="rId3" Type="http://schemas.openxmlformats.org/officeDocument/2006/relationships/table" Target="../tables/table242.xml"/><Relationship Id="rId2" Type="http://schemas.openxmlformats.org/officeDocument/2006/relationships/table" Target="../tables/table241.xml"/><Relationship Id="rId1" Type="http://schemas.openxmlformats.org/officeDocument/2006/relationships/printerSettings" Target="../printerSettings/printerSettings81.bin"/><Relationship Id="rId4" Type="http://schemas.openxmlformats.org/officeDocument/2006/relationships/table" Target="../tables/table243.xml"/></Relationships>
</file>

<file path=xl/worksheets/_rels/sheet82.xml.rels><?xml version="1.0" encoding="UTF-8" standalone="yes"?>
<Relationships xmlns="http://schemas.openxmlformats.org/package/2006/relationships"><Relationship Id="rId3" Type="http://schemas.openxmlformats.org/officeDocument/2006/relationships/table" Target="../tables/table245.xml"/><Relationship Id="rId2" Type="http://schemas.openxmlformats.org/officeDocument/2006/relationships/table" Target="../tables/table244.xml"/><Relationship Id="rId1" Type="http://schemas.openxmlformats.org/officeDocument/2006/relationships/printerSettings" Target="../printerSettings/printerSettings82.bin"/><Relationship Id="rId4" Type="http://schemas.openxmlformats.org/officeDocument/2006/relationships/table" Target="../tables/table246.xml"/></Relationships>
</file>

<file path=xl/worksheets/_rels/sheet83.xml.rels><?xml version="1.0" encoding="UTF-8" standalone="yes"?>
<Relationships xmlns="http://schemas.openxmlformats.org/package/2006/relationships"><Relationship Id="rId3" Type="http://schemas.openxmlformats.org/officeDocument/2006/relationships/table" Target="../tables/table248.xml"/><Relationship Id="rId2" Type="http://schemas.openxmlformats.org/officeDocument/2006/relationships/table" Target="../tables/table247.xml"/><Relationship Id="rId1" Type="http://schemas.openxmlformats.org/officeDocument/2006/relationships/printerSettings" Target="../printerSettings/printerSettings83.bin"/><Relationship Id="rId4" Type="http://schemas.openxmlformats.org/officeDocument/2006/relationships/table" Target="../tables/table249.xml"/></Relationships>
</file>

<file path=xl/worksheets/_rels/sheet84.xml.rels><?xml version="1.0" encoding="UTF-8" standalone="yes"?>
<Relationships xmlns="http://schemas.openxmlformats.org/package/2006/relationships"><Relationship Id="rId3" Type="http://schemas.openxmlformats.org/officeDocument/2006/relationships/table" Target="../tables/table251.xml"/><Relationship Id="rId2" Type="http://schemas.openxmlformats.org/officeDocument/2006/relationships/table" Target="../tables/table250.xml"/><Relationship Id="rId1" Type="http://schemas.openxmlformats.org/officeDocument/2006/relationships/printerSettings" Target="../printerSettings/printerSettings84.bin"/><Relationship Id="rId4" Type="http://schemas.openxmlformats.org/officeDocument/2006/relationships/table" Target="../tables/table252.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9.bin"/><Relationship Id="rId4" Type="http://schemas.openxmlformats.org/officeDocument/2006/relationships/table" Target="../tables/table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zoomScale="70" zoomScaleNormal="70" workbookViewId="0">
      <selection sqref="A1:C1"/>
    </sheetView>
  </sheetViews>
  <sheetFormatPr defaultColWidth="9.90625" defaultRowHeight="14.5"/>
  <cols>
    <col min="1" max="1" width="9.90625" style="4"/>
    <col min="2" max="2" width="40.54296875" style="4" customWidth="1"/>
    <col min="3" max="3" width="30.36328125" style="4" customWidth="1"/>
    <col min="4" max="4" width="22.08984375" style="4" customWidth="1"/>
    <col min="5" max="5" width="20.7265625" style="4" customWidth="1"/>
    <col min="6" max="6" width="28.26953125" style="4" customWidth="1"/>
    <col min="7" max="7" width="29.1796875" style="5" customWidth="1"/>
    <col min="8" max="8" width="34.08984375" style="5" customWidth="1"/>
    <col min="9" max="16384" width="9.90625" style="4"/>
  </cols>
  <sheetData>
    <row r="1" spans="1:8" ht="28" customHeight="1">
      <c r="A1" s="222" t="s">
        <v>174</v>
      </c>
      <c r="B1" s="222"/>
      <c r="C1" s="222"/>
    </row>
    <row r="2" spans="1:8" ht="56" customHeight="1">
      <c r="A2" s="4" t="s">
        <v>13</v>
      </c>
      <c r="B2" s="4" t="s">
        <v>18</v>
      </c>
      <c r="C2" s="4" t="s">
        <v>19</v>
      </c>
      <c r="D2" s="4" t="s">
        <v>11</v>
      </c>
      <c r="E2" s="4" t="s">
        <v>173</v>
      </c>
      <c r="F2" s="4" t="s">
        <v>15</v>
      </c>
      <c r="G2" s="5" t="s">
        <v>14</v>
      </c>
      <c r="H2" s="5" t="s">
        <v>16</v>
      </c>
    </row>
    <row r="3" spans="1:8" ht="29">
      <c r="A3" s="4" t="s">
        <v>0</v>
      </c>
      <c r="B3" s="4" t="s">
        <v>30</v>
      </c>
      <c r="C3" s="4" t="s">
        <v>21</v>
      </c>
      <c r="D3" s="4">
        <v>34</v>
      </c>
      <c r="E3" s="6">
        <v>0.88235294117647056</v>
      </c>
      <c r="F3" s="7">
        <v>73.454545454545496</v>
      </c>
    </row>
    <row r="4" spans="1:8" ht="29">
      <c r="A4" s="4" t="s">
        <v>1</v>
      </c>
      <c r="B4" s="4" t="s">
        <v>31</v>
      </c>
      <c r="C4" s="4" t="s">
        <v>22</v>
      </c>
      <c r="D4" s="4">
        <v>24</v>
      </c>
      <c r="E4" s="6">
        <v>0.83333333333333337</v>
      </c>
      <c r="F4" s="7">
        <v>2</v>
      </c>
    </row>
    <row r="5" spans="1:8" ht="29">
      <c r="A5" s="4" t="s">
        <v>2</v>
      </c>
      <c r="B5" s="4" t="s">
        <v>32</v>
      </c>
      <c r="C5" s="4" t="s">
        <v>23</v>
      </c>
      <c r="D5" s="4">
        <v>16</v>
      </c>
      <c r="E5" s="6">
        <v>0.875</v>
      </c>
      <c r="F5" s="7">
        <v>156.70588235294099</v>
      </c>
    </row>
    <row r="6" spans="1:8" ht="29">
      <c r="A6" s="4" t="s">
        <v>3</v>
      </c>
      <c r="B6" s="4" t="s">
        <v>33</v>
      </c>
      <c r="C6" s="4" t="s">
        <v>24</v>
      </c>
      <c r="D6" s="4">
        <v>13</v>
      </c>
      <c r="E6" s="6">
        <v>0.84615384615384615</v>
      </c>
      <c r="F6" s="7">
        <v>166.15384615384599</v>
      </c>
    </row>
    <row r="7" spans="1:8" ht="29">
      <c r="A7" s="4" t="s">
        <v>4</v>
      </c>
      <c r="B7" s="4" t="s">
        <v>34</v>
      </c>
      <c r="C7" s="4" t="s">
        <v>25</v>
      </c>
      <c r="D7" s="4">
        <v>10</v>
      </c>
      <c r="E7" s="6">
        <v>0.9</v>
      </c>
      <c r="F7" s="7">
        <v>141.6</v>
      </c>
    </row>
    <row r="8" spans="1:8" ht="29">
      <c r="A8" s="4" t="s">
        <v>5</v>
      </c>
      <c r="B8" s="4" t="s">
        <v>37</v>
      </c>
      <c r="C8" s="4" t="s">
        <v>28</v>
      </c>
      <c r="D8" s="4">
        <v>9</v>
      </c>
      <c r="E8" s="6">
        <v>0.88888888888888884</v>
      </c>
      <c r="F8" s="7">
        <v>152</v>
      </c>
    </row>
    <row r="9" spans="1:8" ht="29">
      <c r="A9" s="4" t="s">
        <v>6</v>
      </c>
      <c r="B9" s="4" t="s">
        <v>35</v>
      </c>
      <c r="C9" s="4" t="s">
        <v>26</v>
      </c>
      <c r="D9" s="4">
        <v>10</v>
      </c>
      <c r="E9" s="6">
        <v>0.8</v>
      </c>
      <c r="F9" s="7">
        <v>189.81818181818181</v>
      </c>
    </row>
    <row r="10" spans="1:8" ht="29">
      <c r="A10" s="4" t="s">
        <v>7</v>
      </c>
      <c r="B10" s="4" t="s">
        <v>36</v>
      </c>
      <c r="C10" s="4" t="s">
        <v>27</v>
      </c>
      <c r="D10" s="4">
        <v>9</v>
      </c>
      <c r="E10" s="6">
        <v>0.88888888888888884</v>
      </c>
      <c r="F10" s="7">
        <v>189.33333333333334</v>
      </c>
    </row>
    <row r="11" spans="1:8" ht="29">
      <c r="A11" s="4" t="s">
        <v>8</v>
      </c>
      <c r="B11" s="4" t="s">
        <v>38</v>
      </c>
      <c r="C11" s="4" t="s">
        <v>29</v>
      </c>
      <c r="D11" s="4">
        <v>9</v>
      </c>
      <c r="E11" s="6">
        <v>0.77777777777777779</v>
      </c>
      <c r="F11" s="7">
        <v>149.333333333333</v>
      </c>
    </row>
    <row r="12" spans="1:8" ht="29">
      <c r="A12" s="4" t="s">
        <v>9</v>
      </c>
      <c r="B12" s="4" t="s">
        <v>39</v>
      </c>
      <c r="C12" s="4" t="s">
        <v>49</v>
      </c>
      <c r="D12" s="4">
        <v>7</v>
      </c>
      <c r="E12" s="6">
        <v>1</v>
      </c>
      <c r="F12" s="7">
        <v>157.71428571428572</v>
      </c>
    </row>
    <row r="15" spans="1:8" ht="64" customHeight="1">
      <c r="A15" s="4" t="s">
        <v>13</v>
      </c>
      <c r="B15" s="4" t="s">
        <v>18</v>
      </c>
      <c r="C15" s="4" t="s">
        <v>20</v>
      </c>
      <c r="D15" s="4" t="s">
        <v>11</v>
      </c>
      <c r="E15" s="4" t="s">
        <v>10</v>
      </c>
      <c r="F15" s="4" t="s">
        <v>15</v>
      </c>
      <c r="G15" s="5" t="s">
        <v>59</v>
      </c>
      <c r="H15" s="5" t="s">
        <v>16</v>
      </c>
    </row>
    <row r="16" spans="1:8" ht="29">
      <c r="A16" s="4" t="s">
        <v>0</v>
      </c>
      <c r="B16" s="4" t="s">
        <v>39</v>
      </c>
      <c r="C16" s="4" t="s">
        <v>49</v>
      </c>
      <c r="D16" s="4">
        <v>7</v>
      </c>
      <c r="E16" s="8">
        <v>1</v>
      </c>
      <c r="F16" s="9">
        <v>157.714</v>
      </c>
    </row>
    <row r="17" spans="1:8" ht="29">
      <c r="A17" s="4" t="s">
        <v>1</v>
      </c>
      <c r="B17" s="4" t="s">
        <v>40</v>
      </c>
      <c r="C17" s="4" t="s">
        <v>50</v>
      </c>
      <c r="D17" s="4">
        <v>6</v>
      </c>
      <c r="E17" s="8">
        <v>1</v>
      </c>
      <c r="F17" s="10">
        <v>212</v>
      </c>
    </row>
    <row r="18" spans="1:8" ht="29">
      <c r="A18" s="4" t="s">
        <v>2</v>
      </c>
      <c r="B18" s="4" t="s">
        <v>41</v>
      </c>
      <c r="C18" s="4" t="s">
        <v>51</v>
      </c>
      <c r="D18" s="4">
        <v>6</v>
      </c>
      <c r="E18" s="8">
        <v>1</v>
      </c>
      <c r="F18" s="10">
        <v>124</v>
      </c>
    </row>
    <row r="19" spans="1:8">
      <c r="A19" s="4" t="s">
        <v>3</v>
      </c>
      <c r="B19" s="4" t="s">
        <v>42</v>
      </c>
      <c r="C19" s="4" t="s">
        <v>52</v>
      </c>
      <c r="D19" s="4">
        <v>5</v>
      </c>
      <c r="E19" s="8">
        <v>1</v>
      </c>
      <c r="F19" s="10">
        <v>120</v>
      </c>
    </row>
    <row r="20" spans="1:8" ht="29">
      <c r="A20" s="4" t="s">
        <v>4</v>
      </c>
      <c r="B20" s="4" t="s">
        <v>43</v>
      </c>
      <c r="C20" s="4" t="s">
        <v>53</v>
      </c>
      <c r="D20" s="4">
        <v>5</v>
      </c>
      <c r="E20" s="8">
        <v>1</v>
      </c>
      <c r="F20" s="10">
        <v>48</v>
      </c>
    </row>
    <row r="21" spans="1:8" ht="29">
      <c r="A21" s="4" t="s">
        <v>5</v>
      </c>
      <c r="B21" s="4" t="s">
        <v>44</v>
      </c>
      <c r="C21" s="4" t="s">
        <v>54</v>
      </c>
      <c r="D21" s="4">
        <v>5</v>
      </c>
      <c r="E21" s="8">
        <v>1</v>
      </c>
      <c r="F21" s="10">
        <v>163.19999999999999</v>
      </c>
    </row>
    <row r="22" spans="1:8">
      <c r="A22" s="4" t="s">
        <v>6</v>
      </c>
      <c r="B22" s="4" t="s">
        <v>45</v>
      </c>
      <c r="C22" s="4" t="s">
        <v>55</v>
      </c>
      <c r="D22" s="4">
        <v>5</v>
      </c>
      <c r="E22" s="8">
        <v>1</v>
      </c>
      <c r="F22" s="10">
        <v>129.6</v>
      </c>
    </row>
    <row r="23" spans="1:8" ht="29">
      <c r="A23" s="4" t="s">
        <v>7</v>
      </c>
      <c r="B23" s="4" t="s">
        <v>46</v>
      </c>
      <c r="C23" s="4" t="s">
        <v>56</v>
      </c>
      <c r="D23" s="4">
        <v>4</v>
      </c>
      <c r="E23" s="8">
        <v>1</v>
      </c>
      <c r="F23" s="10">
        <v>126</v>
      </c>
    </row>
    <row r="24" spans="1:8" ht="29">
      <c r="A24" s="4" t="s">
        <v>8</v>
      </c>
      <c r="B24" s="4" t="s">
        <v>47</v>
      </c>
      <c r="C24" s="4" t="s">
        <v>57</v>
      </c>
      <c r="D24" s="4">
        <v>4</v>
      </c>
      <c r="E24" s="8">
        <v>1</v>
      </c>
      <c r="F24" s="10">
        <v>192</v>
      </c>
    </row>
    <row r="25" spans="1:8">
      <c r="A25" s="4" t="s">
        <v>9</v>
      </c>
      <c r="B25" s="4" t="s">
        <v>48</v>
      </c>
      <c r="C25" s="4" t="s">
        <v>58</v>
      </c>
      <c r="D25" s="4">
        <v>4</v>
      </c>
      <c r="E25" s="8">
        <v>1</v>
      </c>
      <c r="F25" s="10">
        <v>228</v>
      </c>
    </row>
    <row r="28" spans="1:8" s="5" customFormat="1" ht="62" customHeight="1">
      <c r="A28" s="5" t="s">
        <v>13</v>
      </c>
      <c r="B28" s="5" t="s">
        <v>18</v>
      </c>
      <c r="C28" s="5" t="s">
        <v>17</v>
      </c>
      <c r="D28" s="5" t="s">
        <v>11</v>
      </c>
      <c r="E28" s="5" t="s">
        <v>12</v>
      </c>
      <c r="F28" s="5" t="s">
        <v>15</v>
      </c>
      <c r="G28" s="5" t="s">
        <v>14</v>
      </c>
      <c r="H28" s="5" t="s">
        <v>16</v>
      </c>
    </row>
    <row r="29" spans="1:8" s="5" customFormat="1">
      <c r="A29" s="5" t="s">
        <v>0</v>
      </c>
      <c r="B29" s="4" t="s">
        <v>162</v>
      </c>
      <c r="C29" s="4" t="s">
        <v>163</v>
      </c>
      <c r="D29" s="4">
        <v>2</v>
      </c>
      <c r="E29" s="6">
        <v>0.5</v>
      </c>
      <c r="F29" s="5">
        <v>108</v>
      </c>
    </row>
    <row r="30" spans="1:8" s="5" customFormat="1" ht="29">
      <c r="A30" s="5" t="s">
        <v>1</v>
      </c>
      <c r="B30" s="4" t="s">
        <v>31</v>
      </c>
      <c r="C30" s="4" t="s">
        <v>22</v>
      </c>
      <c r="D30" s="4">
        <v>24</v>
      </c>
      <c r="E30" s="6">
        <v>4.1666666666666664E-2</v>
      </c>
      <c r="F30" s="5">
        <v>2</v>
      </c>
    </row>
    <row r="31" spans="1:8" s="5" customFormat="1" ht="29">
      <c r="A31" s="5" t="s">
        <v>2</v>
      </c>
      <c r="B31" s="4" t="s">
        <v>30</v>
      </c>
      <c r="C31" s="4" t="s">
        <v>21</v>
      </c>
      <c r="D31" s="4">
        <v>34</v>
      </c>
      <c r="E31" s="6">
        <v>5.8823529411764705E-2</v>
      </c>
      <c r="F31" s="5">
        <v>73</v>
      </c>
    </row>
    <row r="32" spans="1:8" s="5" customFormat="1">
      <c r="A32" s="5" t="s">
        <v>3</v>
      </c>
    </row>
    <row r="33" spans="1:6" s="5" customFormat="1">
      <c r="A33" s="5" t="s">
        <v>4</v>
      </c>
    </row>
    <row r="34" spans="1:6" s="5" customFormat="1">
      <c r="A34" s="5" t="s">
        <v>5</v>
      </c>
    </row>
    <row r="35" spans="1:6" s="5" customFormat="1">
      <c r="A35" s="5" t="s">
        <v>6</v>
      </c>
    </row>
    <row r="36" spans="1:6" s="5" customFormat="1">
      <c r="A36" s="5" t="s">
        <v>7</v>
      </c>
    </row>
    <row r="37" spans="1:6" s="5" customFormat="1">
      <c r="A37" s="5" t="s">
        <v>8</v>
      </c>
    </row>
    <row r="38" spans="1:6" s="5" customFormat="1">
      <c r="A38" s="5" t="s">
        <v>9</v>
      </c>
    </row>
    <row r="39" spans="1:6">
      <c r="A39" s="5"/>
      <c r="B39" s="5"/>
      <c r="C39" s="5"/>
      <c r="D39" s="5"/>
      <c r="E39" s="5"/>
      <c r="F39" s="5"/>
    </row>
    <row r="40" spans="1:6">
      <c r="A40" s="5"/>
      <c r="B40" s="11"/>
      <c r="C40" s="5"/>
      <c r="D40" s="5"/>
      <c r="E40" s="5"/>
      <c r="F40" s="5"/>
    </row>
    <row r="41" spans="1:6">
      <c r="A41" s="5"/>
      <c r="B41" s="11"/>
      <c r="C41" s="5"/>
      <c r="D41" s="5"/>
      <c r="E41" s="5"/>
      <c r="F41" s="5"/>
    </row>
    <row r="42" spans="1:6">
      <c r="B42" s="5"/>
    </row>
  </sheetData>
  <mergeCells count="1">
    <mergeCell ref="A1:C1"/>
  </mergeCells>
  <pageMargins left="0.7" right="0.7" top="0.75" bottom="0.75" header="0.3" footer="0.3"/>
  <pageSetup scale="49" orientation="landscape" horizontalDpi="300" verticalDpi="300" r:id="rId1"/>
  <tableParts count="3">
    <tablePart r:id="rId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zoomScale="80" zoomScaleNormal="80" workbookViewId="0">
      <selection activeCell="G3" sqref="G3"/>
    </sheetView>
  </sheetViews>
  <sheetFormatPr defaultRowHeight="14.5"/>
  <cols>
    <col min="1" max="1" width="11" customWidth="1"/>
    <col min="2" max="2" width="43.453125" customWidth="1"/>
    <col min="3" max="3" width="25" customWidth="1"/>
    <col min="4" max="4" width="23.453125" style="37" customWidth="1"/>
    <col min="5" max="5" width="34.26953125" style="37" customWidth="1"/>
    <col min="6" max="6" width="30.7265625" style="37" customWidth="1"/>
    <col min="7" max="7" width="36.7265625" customWidth="1"/>
  </cols>
  <sheetData>
    <row r="1" spans="1:7" ht="18.5">
      <c r="A1" s="227" t="s">
        <v>175</v>
      </c>
      <c r="B1" s="227"/>
      <c r="C1" s="227"/>
    </row>
    <row r="2" spans="1:7" ht="62.5" customHeight="1">
      <c r="A2" t="s">
        <v>13</v>
      </c>
      <c r="B2" s="2" t="s">
        <v>182</v>
      </c>
      <c r="C2" s="2" t="s">
        <v>11</v>
      </c>
      <c r="D2" s="2" t="s">
        <v>10</v>
      </c>
      <c r="E2" s="2" t="s">
        <v>14</v>
      </c>
      <c r="F2" s="2" t="s">
        <v>15</v>
      </c>
      <c r="G2" s="2" t="s">
        <v>16</v>
      </c>
    </row>
    <row r="3" spans="1:7">
      <c r="A3" t="s">
        <v>0</v>
      </c>
      <c r="B3" s="91" t="s">
        <v>191</v>
      </c>
      <c r="C3" s="92">
        <v>159</v>
      </c>
      <c r="D3" s="38">
        <v>0.96</v>
      </c>
      <c r="E3" s="37" t="s">
        <v>178</v>
      </c>
      <c r="F3" s="33">
        <v>8.2100000000000009</v>
      </c>
      <c r="G3" s="37" t="s">
        <v>176</v>
      </c>
    </row>
    <row r="4" spans="1:7">
      <c r="A4" t="s">
        <v>1</v>
      </c>
      <c r="B4" s="91" t="s">
        <v>192</v>
      </c>
      <c r="C4" s="92">
        <v>108</v>
      </c>
      <c r="D4" s="38">
        <v>0.99</v>
      </c>
      <c r="E4" s="37" t="s">
        <v>178</v>
      </c>
      <c r="F4" s="33">
        <v>18.39</v>
      </c>
      <c r="G4" s="37" t="s">
        <v>176</v>
      </c>
    </row>
    <row r="5" spans="1:7">
      <c r="A5" t="s">
        <v>2</v>
      </c>
      <c r="B5" s="91" t="s">
        <v>193</v>
      </c>
      <c r="C5" s="92">
        <v>97</v>
      </c>
      <c r="D5" s="38">
        <v>0.97</v>
      </c>
      <c r="E5" s="37" t="s">
        <v>178</v>
      </c>
      <c r="F5" s="33">
        <v>14.02</v>
      </c>
      <c r="G5" s="37" t="s">
        <v>176</v>
      </c>
    </row>
    <row r="6" spans="1:7">
      <c r="A6" t="s">
        <v>3</v>
      </c>
      <c r="B6" s="91" t="s">
        <v>194</v>
      </c>
      <c r="C6" s="92">
        <v>81</v>
      </c>
      <c r="D6" s="38">
        <v>0.92</v>
      </c>
      <c r="E6" s="37" t="s">
        <v>178</v>
      </c>
      <c r="F6" s="33">
        <v>2.71</v>
      </c>
      <c r="G6" s="37" t="s">
        <v>176</v>
      </c>
    </row>
    <row r="7" spans="1:7">
      <c r="A7" t="s">
        <v>4</v>
      </c>
      <c r="B7" s="91" t="s">
        <v>195</v>
      </c>
      <c r="C7" s="92">
        <v>80</v>
      </c>
      <c r="D7" s="38">
        <v>0.97</v>
      </c>
      <c r="E7" s="37" t="s">
        <v>178</v>
      </c>
      <c r="F7" s="33">
        <v>15.4</v>
      </c>
      <c r="G7" s="37" t="s">
        <v>176</v>
      </c>
    </row>
    <row r="8" spans="1:7">
      <c r="A8" t="s">
        <v>5</v>
      </c>
      <c r="B8" s="91" t="s">
        <v>196</v>
      </c>
      <c r="C8" s="92">
        <v>62</v>
      </c>
      <c r="D8" s="38">
        <v>0.96</v>
      </c>
      <c r="E8" s="37" t="s">
        <v>178</v>
      </c>
      <c r="F8" s="33">
        <v>68.680000000000007</v>
      </c>
      <c r="G8" s="37" t="s">
        <v>176</v>
      </c>
    </row>
    <row r="9" spans="1:7" ht="29">
      <c r="A9" t="s">
        <v>6</v>
      </c>
      <c r="B9" s="91" t="s">
        <v>197</v>
      </c>
      <c r="C9" s="92">
        <v>54</v>
      </c>
      <c r="D9" s="38">
        <v>1</v>
      </c>
      <c r="E9" s="37" t="s">
        <v>178</v>
      </c>
      <c r="F9" s="33">
        <v>55.89</v>
      </c>
      <c r="G9" s="37" t="s">
        <v>176</v>
      </c>
    </row>
    <row r="10" spans="1:7">
      <c r="A10" t="s">
        <v>7</v>
      </c>
      <c r="B10" s="91" t="s">
        <v>198</v>
      </c>
      <c r="C10" s="92">
        <v>47</v>
      </c>
      <c r="D10" s="38">
        <v>1</v>
      </c>
      <c r="E10" s="37" t="s">
        <v>178</v>
      </c>
      <c r="F10" s="33">
        <v>1.01</v>
      </c>
      <c r="G10" s="37" t="s">
        <v>176</v>
      </c>
    </row>
    <row r="11" spans="1:7">
      <c r="A11" t="s">
        <v>8</v>
      </c>
      <c r="B11" s="91" t="s">
        <v>199</v>
      </c>
      <c r="C11" s="92">
        <v>46</v>
      </c>
      <c r="D11" s="38">
        <v>0.95</v>
      </c>
      <c r="E11" s="37" t="s">
        <v>178</v>
      </c>
      <c r="F11" s="33">
        <v>17.100000000000001</v>
      </c>
      <c r="G11" s="37" t="s">
        <v>176</v>
      </c>
    </row>
    <row r="12" spans="1:7">
      <c r="A12" t="s">
        <v>9</v>
      </c>
      <c r="B12" s="91" t="s">
        <v>200</v>
      </c>
      <c r="C12" s="92">
        <v>28</v>
      </c>
      <c r="D12" s="38">
        <v>1</v>
      </c>
      <c r="E12" s="37" t="s">
        <v>178</v>
      </c>
      <c r="F12" s="33">
        <v>21.34</v>
      </c>
      <c r="G12" s="37" t="s">
        <v>176</v>
      </c>
    </row>
    <row r="13" spans="1:7">
      <c r="B13" s="49"/>
    </row>
    <row r="15" spans="1:7" ht="58">
      <c r="A15" t="s">
        <v>13</v>
      </c>
      <c r="B15" s="2" t="s">
        <v>201</v>
      </c>
      <c r="C15" s="2" t="s">
        <v>11</v>
      </c>
      <c r="D15" s="2" t="s">
        <v>10</v>
      </c>
      <c r="E15" s="2" t="s">
        <v>14</v>
      </c>
      <c r="F15" s="2" t="s">
        <v>15</v>
      </c>
      <c r="G15" s="2" t="s">
        <v>16</v>
      </c>
    </row>
    <row r="16" spans="1:7" ht="29">
      <c r="A16" t="s">
        <v>0</v>
      </c>
      <c r="B16" s="91" t="s">
        <v>197</v>
      </c>
      <c r="C16" s="92">
        <v>54</v>
      </c>
      <c r="D16" s="38">
        <v>1</v>
      </c>
      <c r="E16" s="37" t="s">
        <v>178</v>
      </c>
      <c r="F16" s="33">
        <v>55.89</v>
      </c>
      <c r="G16" s="37" t="s">
        <v>176</v>
      </c>
    </row>
    <row r="17" spans="1:7">
      <c r="A17" t="s">
        <v>1</v>
      </c>
      <c r="B17" s="91" t="s">
        <v>198</v>
      </c>
      <c r="C17" s="92">
        <v>47</v>
      </c>
      <c r="D17" s="38">
        <v>1</v>
      </c>
      <c r="E17" s="37" t="s">
        <v>178</v>
      </c>
      <c r="F17" s="33">
        <v>1.01</v>
      </c>
      <c r="G17" s="37" t="s">
        <v>176</v>
      </c>
    </row>
    <row r="18" spans="1:7">
      <c r="A18" t="s">
        <v>2</v>
      </c>
      <c r="B18" s="91" t="s">
        <v>200</v>
      </c>
      <c r="C18" s="92">
        <v>28</v>
      </c>
      <c r="D18" s="38">
        <v>1</v>
      </c>
      <c r="E18" s="37" t="s">
        <v>178</v>
      </c>
      <c r="F18" s="33">
        <v>21.34</v>
      </c>
      <c r="G18" s="37" t="s">
        <v>176</v>
      </c>
    </row>
    <row r="19" spans="1:7">
      <c r="A19" t="s">
        <v>3</v>
      </c>
      <c r="B19" s="91" t="s">
        <v>192</v>
      </c>
      <c r="C19" s="92">
        <v>108</v>
      </c>
      <c r="D19" s="38">
        <v>0.99</v>
      </c>
      <c r="E19" s="37" t="s">
        <v>178</v>
      </c>
      <c r="F19" s="33">
        <v>18.39</v>
      </c>
      <c r="G19" s="37" t="s">
        <v>176</v>
      </c>
    </row>
    <row r="20" spans="1:7">
      <c r="A20" t="s">
        <v>4</v>
      </c>
      <c r="B20" s="91" t="s">
        <v>193</v>
      </c>
      <c r="C20" s="92">
        <v>97</v>
      </c>
      <c r="D20" s="38">
        <v>0.97</v>
      </c>
      <c r="E20" s="37" t="s">
        <v>178</v>
      </c>
      <c r="F20" s="33">
        <v>14.02</v>
      </c>
      <c r="G20" s="37" t="s">
        <v>176</v>
      </c>
    </row>
    <row r="21" spans="1:7">
      <c r="A21" t="s">
        <v>5</v>
      </c>
      <c r="B21" s="91" t="s">
        <v>195</v>
      </c>
      <c r="C21" s="92">
        <v>80</v>
      </c>
      <c r="D21" s="38">
        <v>0.97</v>
      </c>
      <c r="E21" s="37" t="s">
        <v>178</v>
      </c>
      <c r="F21" s="33">
        <v>15.4</v>
      </c>
      <c r="G21" s="37" t="s">
        <v>176</v>
      </c>
    </row>
    <row r="22" spans="1:7">
      <c r="A22" t="s">
        <v>6</v>
      </c>
      <c r="B22" s="91" t="s">
        <v>191</v>
      </c>
      <c r="C22" s="92">
        <v>159</v>
      </c>
      <c r="D22" s="38">
        <v>0.96</v>
      </c>
      <c r="E22" s="37" t="s">
        <v>178</v>
      </c>
      <c r="F22" s="33">
        <v>8.2100000000000009</v>
      </c>
      <c r="G22" s="37" t="s">
        <v>176</v>
      </c>
    </row>
    <row r="23" spans="1:7">
      <c r="A23" t="s">
        <v>7</v>
      </c>
      <c r="B23" s="91" t="s">
        <v>196</v>
      </c>
      <c r="C23" s="92">
        <v>62</v>
      </c>
      <c r="D23" s="38">
        <v>0.96</v>
      </c>
      <c r="E23" s="37" t="s">
        <v>178</v>
      </c>
      <c r="F23" s="33">
        <v>68.680000000000007</v>
      </c>
      <c r="G23" s="37" t="s">
        <v>176</v>
      </c>
    </row>
    <row r="24" spans="1:7">
      <c r="A24" t="s">
        <v>8</v>
      </c>
      <c r="B24" s="91" t="s">
        <v>199</v>
      </c>
      <c r="C24" s="92">
        <v>46</v>
      </c>
      <c r="D24" s="38">
        <v>0.95</v>
      </c>
      <c r="E24" s="37" t="s">
        <v>178</v>
      </c>
      <c r="F24" s="33">
        <v>17.100000000000001</v>
      </c>
      <c r="G24" s="37" t="s">
        <v>176</v>
      </c>
    </row>
    <row r="25" spans="1:7">
      <c r="A25" t="s">
        <v>9</v>
      </c>
      <c r="B25" s="91" t="s">
        <v>194</v>
      </c>
      <c r="C25" s="92">
        <v>81</v>
      </c>
      <c r="D25" s="38">
        <v>0.92</v>
      </c>
      <c r="E25" s="37" t="s">
        <v>178</v>
      </c>
      <c r="F25" s="33">
        <v>2.71</v>
      </c>
      <c r="G25" s="37" t="s">
        <v>176</v>
      </c>
    </row>
    <row r="28" spans="1:7" ht="58">
      <c r="A28" t="s">
        <v>13</v>
      </c>
      <c r="B28" s="2" t="s">
        <v>17</v>
      </c>
      <c r="C28" s="2" t="s">
        <v>11</v>
      </c>
      <c r="D28" s="2" t="s">
        <v>12</v>
      </c>
      <c r="E28" s="2" t="s">
        <v>14</v>
      </c>
      <c r="F28" s="2" t="s">
        <v>15</v>
      </c>
      <c r="G28" s="2" t="s">
        <v>16</v>
      </c>
    </row>
    <row r="29" spans="1:7">
      <c r="A29" t="s">
        <v>0</v>
      </c>
      <c r="B29" s="91" t="s">
        <v>191</v>
      </c>
      <c r="C29" s="93" t="s">
        <v>202</v>
      </c>
      <c r="D29" s="94">
        <v>0.33329999999999999</v>
      </c>
      <c r="E29" s="37" t="s">
        <v>179</v>
      </c>
      <c r="F29" s="37">
        <v>8.2100000000000009</v>
      </c>
      <c r="G29" s="37" t="s">
        <v>179</v>
      </c>
    </row>
    <row r="30" spans="1:7">
      <c r="A30" t="s">
        <v>1</v>
      </c>
      <c r="B30" s="91" t="s">
        <v>193</v>
      </c>
      <c r="C30" s="93" t="s">
        <v>203</v>
      </c>
      <c r="D30" s="94">
        <v>0.5</v>
      </c>
      <c r="E30" s="37" t="s">
        <v>179</v>
      </c>
      <c r="F30" s="37">
        <v>14.02</v>
      </c>
      <c r="G30" s="37" t="s">
        <v>179</v>
      </c>
    </row>
    <row r="31" spans="1:7">
      <c r="A31" t="s">
        <v>2</v>
      </c>
      <c r="B31" t="s">
        <v>190</v>
      </c>
    </row>
    <row r="32" spans="1:7">
      <c r="A32" t="s">
        <v>3</v>
      </c>
    </row>
    <row r="33" spans="1:1">
      <c r="A33" t="s">
        <v>4</v>
      </c>
    </row>
    <row r="34" spans="1:1">
      <c r="A34" t="s">
        <v>5</v>
      </c>
    </row>
    <row r="35" spans="1:1">
      <c r="A35" t="s">
        <v>6</v>
      </c>
    </row>
    <row r="36" spans="1:1">
      <c r="A36" t="s">
        <v>7</v>
      </c>
    </row>
    <row r="37" spans="1:1">
      <c r="A37" t="s">
        <v>8</v>
      </c>
    </row>
    <row r="38" spans="1:1">
      <c r="A38" t="s">
        <v>9</v>
      </c>
    </row>
  </sheetData>
  <mergeCells count="1">
    <mergeCell ref="A1:C1"/>
  </mergeCells>
  <pageMargins left="0.7" right="0.7" top="0.75" bottom="0.75" header="0.3" footer="0.3"/>
  <pageSetup scale="58" orientation="landscape" horizontalDpi="1200" verticalDpi="1200" r:id="rId1"/>
  <tableParts count="3">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zoomScale="80" zoomScaleNormal="80" workbookViewId="0">
      <selection sqref="A1:C1"/>
    </sheetView>
  </sheetViews>
  <sheetFormatPr defaultRowHeight="14.5"/>
  <cols>
    <col min="1" max="1" width="12.453125" customWidth="1"/>
    <col min="2" max="2" width="33.7265625" customWidth="1"/>
    <col min="3" max="3" width="34" customWidth="1"/>
    <col min="4" max="4" width="26.54296875" customWidth="1"/>
    <col min="5" max="5" width="22.1796875" customWidth="1"/>
    <col min="6" max="6" width="29.7265625" customWidth="1"/>
    <col min="7" max="7" width="36.7265625" customWidth="1"/>
  </cols>
  <sheetData>
    <row r="1" spans="1:7" ht="18.5">
      <c r="A1" s="227" t="s">
        <v>175</v>
      </c>
      <c r="B1" s="227"/>
      <c r="C1" s="227"/>
    </row>
    <row r="2" spans="1:7" ht="72.5">
      <c r="A2" t="s">
        <v>13</v>
      </c>
      <c r="B2" s="2" t="s">
        <v>182</v>
      </c>
      <c r="C2" s="2" t="s">
        <v>11</v>
      </c>
      <c r="D2" s="2" t="s">
        <v>10</v>
      </c>
      <c r="E2" s="2" t="s">
        <v>14</v>
      </c>
      <c r="F2" s="2" t="s">
        <v>15</v>
      </c>
      <c r="G2" s="2" t="s">
        <v>16</v>
      </c>
    </row>
    <row r="3" spans="1:7">
      <c r="A3" t="s">
        <v>0</v>
      </c>
      <c r="B3" s="37" t="s">
        <v>129</v>
      </c>
      <c r="C3" s="37">
        <v>8</v>
      </c>
      <c r="D3" s="38">
        <v>1</v>
      </c>
      <c r="E3" s="33">
        <v>23.2</v>
      </c>
      <c r="F3" s="33">
        <v>41.2</v>
      </c>
      <c r="G3" s="37" t="s">
        <v>176</v>
      </c>
    </row>
    <row r="4" spans="1:7">
      <c r="A4" t="s">
        <v>1</v>
      </c>
      <c r="B4" s="37" t="s">
        <v>153</v>
      </c>
      <c r="C4" s="37">
        <v>1</v>
      </c>
      <c r="D4" s="38">
        <v>1</v>
      </c>
      <c r="E4" s="37" t="s">
        <v>178</v>
      </c>
      <c r="F4" s="33">
        <v>16.399999999999999</v>
      </c>
      <c r="G4" s="37" t="s">
        <v>176</v>
      </c>
    </row>
    <row r="5" spans="1:7">
      <c r="A5" t="s">
        <v>2</v>
      </c>
      <c r="B5" s="37" t="s">
        <v>204</v>
      </c>
      <c r="C5" s="37">
        <v>1</v>
      </c>
      <c r="D5" s="38">
        <v>1</v>
      </c>
      <c r="E5" s="37" t="s">
        <v>178</v>
      </c>
      <c r="F5" s="33">
        <v>16.399999999999999</v>
      </c>
      <c r="G5" s="37" t="s">
        <v>176</v>
      </c>
    </row>
    <row r="6" spans="1:7">
      <c r="A6" t="s">
        <v>3</v>
      </c>
      <c r="B6" t="s">
        <v>190</v>
      </c>
    </row>
    <row r="7" spans="1:7">
      <c r="A7" t="s">
        <v>4</v>
      </c>
    </row>
    <row r="8" spans="1:7">
      <c r="A8" t="s">
        <v>5</v>
      </c>
    </row>
    <row r="9" spans="1:7">
      <c r="A9" t="s">
        <v>6</v>
      </c>
    </row>
    <row r="10" spans="1:7">
      <c r="A10" t="s">
        <v>7</v>
      </c>
    </row>
    <row r="11" spans="1:7">
      <c r="A11" t="s">
        <v>8</v>
      </c>
    </row>
    <row r="12" spans="1:7">
      <c r="A12" t="s">
        <v>9</v>
      </c>
    </row>
    <row r="17" spans="1:7" ht="72.5">
      <c r="A17" t="s">
        <v>13</v>
      </c>
      <c r="B17" s="2" t="s">
        <v>201</v>
      </c>
      <c r="C17" s="2" t="s">
        <v>11</v>
      </c>
      <c r="D17" s="2" t="s">
        <v>10</v>
      </c>
      <c r="E17" s="2" t="s">
        <v>14</v>
      </c>
      <c r="F17" s="2" t="s">
        <v>15</v>
      </c>
      <c r="G17" s="2" t="s">
        <v>16</v>
      </c>
    </row>
    <row r="18" spans="1:7">
      <c r="A18" t="s">
        <v>0</v>
      </c>
      <c r="B18" s="37" t="s">
        <v>129</v>
      </c>
      <c r="C18" s="37">
        <v>8</v>
      </c>
      <c r="D18" s="38">
        <v>1</v>
      </c>
      <c r="E18" s="33">
        <v>23.2</v>
      </c>
      <c r="F18" s="33">
        <v>41.2</v>
      </c>
      <c r="G18" s="37" t="s">
        <v>176</v>
      </c>
    </row>
    <row r="19" spans="1:7">
      <c r="A19" t="s">
        <v>1</v>
      </c>
      <c r="B19" s="37" t="s">
        <v>153</v>
      </c>
      <c r="C19" s="37">
        <v>1</v>
      </c>
      <c r="D19" s="38">
        <v>1</v>
      </c>
      <c r="E19" s="37" t="s">
        <v>178</v>
      </c>
      <c r="F19" s="33">
        <v>16.399999999999999</v>
      </c>
      <c r="G19" s="37" t="s">
        <v>176</v>
      </c>
    </row>
    <row r="20" spans="1:7">
      <c r="A20" t="s">
        <v>2</v>
      </c>
      <c r="B20" s="37" t="s">
        <v>204</v>
      </c>
      <c r="C20" s="37">
        <v>1</v>
      </c>
      <c r="D20" s="38">
        <v>1</v>
      </c>
      <c r="E20" s="37" t="s">
        <v>178</v>
      </c>
      <c r="F20" s="33">
        <v>16.399999999999999</v>
      </c>
      <c r="G20" s="37" t="s">
        <v>176</v>
      </c>
    </row>
    <row r="21" spans="1:7">
      <c r="A21" t="s">
        <v>3</v>
      </c>
      <c r="B21" t="s">
        <v>190</v>
      </c>
      <c r="C21" s="37"/>
      <c r="D21" s="38"/>
      <c r="E21" s="37"/>
      <c r="F21" s="33"/>
      <c r="G21" s="37"/>
    </row>
    <row r="22" spans="1:7">
      <c r="A22" t="s">
        <v>4</v>
      </c>
      <c r="B22" s="37"/>
      <c r="C22" s="37"/>
      <c r="D22" s="38"/>
      <c r="E22" s="37"/>
      <c r="F22" s="33"/>
      <c r="G22" s="37"/>
    </row>
    <row r="23" spans="1:7">
      <c r="A23" t="s">
        <v>5</v>
      </c>
    </row>
    <row r="24" spans="1:7">
      <c r="A24" t="s">
        <v>6</v>
      </c>
    </row>
    <row r="25" spans="1:7">
      <c r="A25" t="s">
        <v>7</v>
      </c>
    </row>
    <row r="26" spans="1:7">
      <c r="A26" t="s">
        <v>8</v>
      </c>
    </row>
    <row r="27" spans="1:7">
      <c r="A27" t="s">
        <v>9</v>
      </c>
    </row>
    <row r="32" spans="1:7" ht="72.5">
      <c r="A32" t="s">
        <v>13</v>
      </c>
      <c r="B32" s="2" t="s">
        <v>17</v>
      </c>
      <c r="C32" s="2" t="s">
        <v>11</v>
      </c>
      <c r="D32" s="2" t="s">
        <v>12</v>
      </c>
      <c r="E32" s="2" t="s">
        <v>14</v>
      </c>
      <c r="F32" s="2" t="s">
        <v>15</v>
      </c>
      <c r="G32" s="2" t="s">
        <v>16</v>
      </c>
    </row>
    <row r="33" spans="1:4">
      <c r="A33" t="s">
        <v>0</v>
      </c>
      <c r="B33" s="2" t="s">
        <v>178</v>
      </c>
      <c r="D33" s="1"/>
    </row>
    <row r="34" spans="1:4">
      <c r="A34" t="s">
        <v>1</v>
      </c>
    </row>
    <row r="35" spans="1:4">
      <c r="A35" t="s">
        <v>2</v>
      </c>
    </row>
    <row r="36" spans="1:4">
      <c r="A36" t="s">
        <v>3</v>
      </c>
    </row>
    <row r="37" spans="1:4">
      <c r="A37" t="s">
        <v>4</v>
      </c>
    </row>
    <row r="38" spans="1:4">
      <c r="A38" t="s">
        <v>5</v>
      </c>
    </row>
    <row r="39" spans="1:4">
      <c r="A39" t="s">
        <v>6</v>
      </c>
    </row>
    <row r="40" spans="1:4">
      <c r="A40" t="s">
        <v>7</v>
      </c>
    </row>
    <row r="41" spans="1:4">
      <c r="A41" t="s">
        <v>8</v>
      </c>
    </row>
    <row r="42" spans="1:4">
      <c r="A42" t="s">
        <v>9</v>
      </c>
    </row>
  </sheetData>
  <mergeCells count="1">
    <mergeCell ref="A1:C1"/>
  </mergeCells>
  <pageMargins left="0.7" right="0.7" top="0.75" bottom="0.75" header="0.3" footer="0.3"/>
  <pageSetup scale="62" orientation="landscape" horizontalDpi="1200" verticalDpi="1200" r:id="rId1"/>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zoomScale="80" zoomScaleNormal="80" zoomScaleSheetLayoutView="118" workbookViewId="0">
      <selection sqref="A1:C1"/>
    </sheetView>
  </sheetViews>
  <sheetFormatPr defaultRowHeight="14.5"/>
  <cols>
    <col min="1" max="1" width="11.7265625" customWidth="1"/>
    <col min="2" max="2" width="39.7265625" customWidth="1"/>
    <col min="3" max="3" width="24.54296875" customWidth="1"/>
    <col min="4" max="4" width="25.453125" customWidth="1"/>
    <col min="5" max="5" width="34.453125" customWidth="1"/>
    <col min="6" max="6" width="36" customWidth="1"/>
    <col min="7" max="7" width="36.54296875" customWidth="1"/>
  </cols>
  <sheetData>
    <row r="1" spans="1:7" ht="18.5">
      <c r="A1" s="227" t="s">
        <v>175</v>
      </c>
      <c r="B1" s="227"/>
      <c r="C1" s="227"/>
    </row>
    <row r="2" spans="1:7" ht="43.5">
      <c r="A2" t="s">
        <v>13</v>
      </c>
      <c r="B2" s="2" t="s">
        <v>182</v>
      </c>
      <c r="C2" s="2" t="s">
        <v>11</v>
      </c>
      <c r="D2" s="2" t="s">
        <v>10</v>
      </c>
      <c r="E2" s="2" t="s">
        <v>14</v>
      </c>
      <c r="F2" s="2" t="s">
        <v>15</v>
      </c>
      <c r="G2" s="2" t="s">
        <v>16</v>
      </c>
    </row>
    <row r="3" spans="1:7">
      <c r="A3" t="s">
        <v>0</v>
      </c>
      <c r="B3" s="37" t="s">
        <v>133</v>
      </c>
      <c r="C3" s="37">
        <v>12</v>
      </c>
      <c r="D3" s="38">
        <v>1</v>
      </c>
      <c r="E3" s="37" t="s">
        <v>178</v>
      </c>
      <c r="F3" s="33">
        <v>38.200000000000003</v>
      </c>
      <c r="G3" s="37" t="s">
        <v>176</v>
      </c>
    </row>
    <row r="4" spans="1:7">
      <c r="A4" t="s">
        <v>1</v>
      </c>
      <c r="B4" s="37" t="s">
        <v>147</v>
      </c>
      <c r="C4" s="37">
        <v>4</v>
      </c>
      <c r="D4" s="38">
        <v>1</v>
      </c>
      <c r="E4" s="37" t="s">
        <v>178</v>
      </c>
      <c r="F4" s="33">
        <v>29.2</v>
      </c>
      <c r="G4" s="37" t="s">
        <v>176</v>
      </c>
    </row>
    <row r="5" spans="1:7">
      <c r="A5" t="s">
        <v>2</v>
      </c>
      <c r="B5" s="37" t="s">
        <v>205</v>
      </c>
      <c r="C5" s="37">
        <v>4</v>
      </c>
      <c r="D5" s="38">
        <v>0.75</v>
      </c>
      <c r="E5" s="37" t="s">
        <v>178</v>
      </c>
      <c r="F5" s="33">
        <v>89.8</v>
      </c>
      <c r="G5" s="37" t="s">
        <v>176</v>
      </c>
    </row>
    <row r="6" spans="1:7">
      <c r="A6" t="s">
        <v>3</v>
      </c>
      <c r="B6" s="37" t="s">
        <v>206</v>
      </c>
      <c r="C6" s="37">
        <v>3</v>
      </c>
      <c r="D6" s="38">
        <v>1</v>
      </c>
      <c r="E6" s="37" t="s">
        <v>178</v>
      </c>
      <c r="F6" s="33">
        <v>49.4</v>
      </c>
      <c r="G6" s="37" t="s">
        <v>176</v>
      </c>
    </row>
    <row r="7" spans="1:7">
      <c r="A7" t="s">
        <v>4</v>
      </c>
      <c r="B7" s="37" t="s">
        <v>207</v>
      </c>
      <c r="C7" s="37">
        <v>3</v>
      </c>
      <c r="D7" s="38">
        <v>0.67</v>
      </c>
      <c r="E7" s="37" t="s">
        <v>178</v>
      </c>
      <c r="F7" s="33">
        <v>82.3</v>
      </c>
      <c r="G7" s="37" t="s">
        <v>176</v>
      </c>
    </row>
    <row r="8" spans="1:7">
      <c r="A8" t="s">
        <v>5</v>
      </c>
      <c r="B8" s="37" t="s">
        <v>208</v>
      </c>
      <c r="C8" s="37">
        <v>2</v>
      </c>
      <c r="D8" s="38">
        <v>1</v>
      </c>
      <c r="E8" s="37" t="s">
        <v>178</v>
      </c>
      <c r="F8" s="33">
        <v>36.9</v>
      </c>
      <c r="G8" s="37" t="s">
        <v>176</v>
      </c>
    </row>
    <row r="9" spans="1:7">
      <c r="A9" t="s">
        <v>6</v>
      </c>
      <c r="B9" s="37" t="s">
        <v>209</v>
      </c>
      <c r="C9" s="37">
        <v>2</v>
      </c>
      <c r="D9" s="38">
        <v>1</v>
      </c>
      <c r="E9" s="37" t="s">
        <v>178</v>
      </c>
      <c r="F9" s="33">
        <v>59</v>
      </c>
      <c r="G9" s="37" t="s">
        <v>176</v>
      </c>
    </row>
    <row r="10" spans="1:7">
      <c r="A10" t="s">
        <v>7</v>
      </c>
      <c r="B10" s="37" t="s">
        <v>210</v>
      </c>
      <c r="C10" s="37">
        <v>2</v>
      </c>
      <c r="D10" s="38">
        <v>1</v>
      </c>
      <c r="E10" s="37" t="s">
        <v>178</v>
      </c>
      <c r="F10" s="33">
        <v>27.4</v>
      </c>
      <c r="G10" s="37" t="s">
        <v>176</v>
      </c>
    </row>
    <row r="11" spans="1:7">
      <c r="A11" t="s">
        <v>8</v>
      </c>
      <c r="B11" s="37" t="s">
        <v>211</v>
      </c>
      <c r="C11" s="37">
        <v>2</v>
      </c>
      <c r="D11" s="38">
        <v>0.5</v>
      </c>
      <c r="E11" s="37" t="s">
        <v>178</v>
      </c>
      <c r="F11" s="33">
        <v>110.6</v>
      </c>
      <c r="G11" s="37" t="s">
        <v>176</v>
      </c>
    </row>
    <row r="12" spans="1:7">
      <c r="A12" t="s">
        <v>9</v>
      </c>
      <c r="B12" t="s">
        <v>190</v>
      </c>
    </row>
    <row r="15" spans="1:7">
      <c r="B15" s="37"/>
      <c r="C15" s="37"/>
      <c r="D15" s="38"/>
      <c r="E15" s="37"/>
      <c r="F15" s="33"/>
      <c r="G15" s="37"/>
    </row>
    <row r="16" spans="1:7">
      <c r="B16" s="37"/>
      <c r="C16" s="37"/>
      <c r="D16" s="38"/>
      <c r="E16" s="37"/>
      <c r="F16" s="33"/>
      <c r="G16" s="37"/>
    </row>
    <row r="17" spans="1:7">
      <c r="E17" s="37"/>
      <c r="F17" s="37"/>
      <c r="G17" s="37"/>
    </row>
    <row r="20" spans="1:7" ht="43.5">
      <c r="A20" t="s">
        <v>13</v>
      </c>
      <c r="B20" s="2" t="s">
        <v>201</v>
      </c>
      <c r="C20" s="2" t="s">
        <v>11</v>
      </c>
      <c r="D20" s="2" t="s">
        <v>10</v>
      </c>
      <c r="E20" s="2" t="s">
        <v>14</v>
      </c>
      <c r="F20" s="2" t="s">
        <v>15</v>
      </c>
      <c r="G20" s="2" t="s">
        <v>16</v>
      </c>
    </row>
    <row r="21" spans="1:7">
      <c r="A21" t="s">
        <v>0</v>
      </c>
      <c r="B21" s="95" t="s">
        <v>133</v>
      </c>
      <c r="C21" s="95">
        <v>12</v>
      </c>
      <c r="D21" s="38">
        <v>1</v>
      </c>
      <c r="E21" s="37" t="s">
        <v>178</v>
      </c>
      <c r="F21" s="33">
        <v>38.200000000000003</v>
      </c>
      <c r="G21" s="37" t="s">
        <v>176</v>
      </c>
    </row>
    <row r="22" spans="1:7">
      <c r="A22" s="49" t="s">
        <v>1</v>
      </c>
      <c r="B22" s="95" t="s">
        <v>147</v>
      </c>
      <c r="C22" s="95">
        <v>4</v>
      </c>
      <c r="D22" s="38">
        <v>1</v>
      </c>
      <c r="E22" s="37" t="s">
        <v>178</v>
      </c>
      <c r="F22" s="33">
        <v>29.2</v>
      </c>
      <c r="G22" s="37" t="s">
        <v>176</v>
      </c>
    </row>
    <row r="23" spans="1:7">
      <c r="A23" s="49" t="s">
        <v>2</v>
      </c>
      <c r="B23" s="95" t="s">
        <v>206</v>
      </c>
      <c r="C23" s="95">
        <v>3</v>
      </c>
      <c r="D23" s="38">
        <v>1</v>
      </c>
      <c r="E23" s="37" t="s">
        <v>178</v>
      </c>
      <c r="F23" s="33">
        <v>49.4</v>
      </c>
      <c r="G23" s="37" t="s">
        <v>176</v>
      </c>
    </row>
    <row r="24" spans="1:7">
      <c r="A24" s="49" t="s">
        <v>3</v>
      </c>
      <c r="B24" s="95" t="s">
        <v>209</v>
      </c>
      <c r="C24" s="95">
        <v>2</v>
      </c>
      <c r="D24" s="38">
        <v>1</v>
      </c>
      <c r="E24" s="37" t="s">
        <v>178</v>
      </c>
      <c r="F24" s="33">
        <v>59</v>
      </c>
      <c r="G24" s="37" t="s">
        <v>176</v>
      </c>
    </row>
    <row r="25" spans="1:7">
      <c r="A25" t="s">
        <v>4</v>
      </c>
      <c r="B25" s="95" t="s">
        <v>210</v>
      </c>
      <c r="C25" s="95">
        <v>2</v>
      </c>
      <c r="D25" s="38">
        <v>1</v>
      </c>
      <c r="E25" s="37" t="s">
        <v>178</v>
      </c>
      <c r="F25" s="33">
        <v>27.4</v>
      </c>
      <c r="G25" s="37" t="s">
        <v>176</v>
      </c>
    </row>
    <row r="26" spans="1:7">
      <c r="A26" t="s">
        <v>5</v>
      </c>
      <c r="B26" s="95" t="s">
        <v>208</v>
      </c>
      <c r="C26" s="95">
        <v>2</v>
      </c>
      <c r="D26" s="38">
        <v>1</v>
      </c>
      <c r="E26" s="37" t="s">
        <v>178</v>
      </c>
      <c r="F26" s="33">
        <v>36.9</v>
      </c>
      <c r="G26" s="37" t="s">
        <v>176</v>
      </c>
    </row>
    <row r="27" spans="1:7" s="49" customFormat="1">
      <c r="A27" t="s">
        <v>6</v>
      </c>
      <c r="B27" s="50" t="s">
        <v>205</v>
      </c>
      <c r="C27" s="50">
        <v>4</v>
      </c>
      <c r="D27" s="51">
        <v>0.75</v>
      </c>
      <c r="E27" s="50" t="s">
        <v>178</v>
      </c>
      <c r="F27" s="52">
        <v>89.8</v>
      </c>
      <c r="G27" s="50" t="s">
        <v>176</v>
      </c>
    </row>
    <row r="28" spans="1:7" s="49" customFormat="1">
      <c r="A28" t="s">
        <v>7</v>
      </c>
      <c r="B28" s="50" t="s">
        <v>207</v>
      </c>
      <c r="C28" s="50">
        <v>3</v>
      </c>
      <c r="D28" s="51">
        <v>0.67</v>
      </c>
      <c r="E28" s="50" t="s">
        <v>178</v>
      </c>
      <c r="F28" s="52">
        <v>82.3</v>
      </c>
      <c r="G28" s="50" t="s">
        <v>176</v>
      </c>
    </row>
    <row r="29" spans="1:7" s="49" customFormat="1">
      <c r="A29" t="s">
        <v>8</v>
      </c>
      <c r="B29" s="50" t="s">
        <v>211</v>
      </c>
      <c r="C29" s="50">
        <v>2</v>
      </c>
      <c r="D29" s="51">
        <v>0.5</v>
      </c>
      <c r="E29" s="50" t="s">
        <v>178</v>
      </c>
      <c r="F29" s="52">
        <v>110.6</v>
      </c>
      <c r="G29" s="50" t="s">
        <v>176</v>
      </c>
    </row>
    <row r="30" spans="1:7">
      <c r="A30" t="s">
        <v>9</v>
      </c>
      <c r="B30" t="s">
        <v>190</v>
      </c>
      <c r="C30" s="95"/>
      <c r="D30" s="38"/>
      <c r="E30" s="37"/>
      <c r="F30" s="33"/>
      <c r="G30" s="37"/>
    </row>
    <row r="31" spans="1:7">
      <c r="B31" s="95"/>
      <c r="C31" s="95"/>
      <c r="D31" s="38"/>
      <c r="E31" s="37"/>
      <c r="F31" s="33"/>
      <c r="G31" s="37"/>
    </row>
    <row r="38" spans="1:7" ht="58">
      <c r="A38" t="s">
        <v>13</v>
      </c>
      <c r="B38" s="2" t="s">
        <v>212</v>
      </c>
      <c r="C38" s="2" t="s">
        <v>11</v>
      </c>
      <c r="D38" s="2" t="s">
        <v>12</v>
      </c>
      <c r="E38" s="2" t="s">
        <v>14</v>
      </c>
      <c r="F38" s="2" t="s">
        <v>15</v>
      </c>
      <c r="G38" s="2" t="s">
        <v>16</v>
      </c>
    </row>
    <row r="39" spans="1:7">
      <c r="A39" t="s">
        <v>0</v>
      </c>
      <c r="B39" s="2" t="s">
        <v>178</v>
      </c>
      <c r="D39" s="1"/>
    </row>
    <row r="40" spans="1:7">
      <c r="A40" t="s">
        <v>1</v>
      </c>
    </row>
    <row r="41" spans="1:7">
      <c r="A41" t="s">
        <v>2</v>
      </c>
    </row>
    <row r="42" spans="1:7">
      <c r="A42" t="s">
        <v>3</v>
      </c>
    </row>
    <row r="43" spans="1:7">
      <c r="A43" t="s">
        <v>4</v>
      </c>
    </row>
    <row r="44" spans="1:7">
      <c r="A44" t="s">
        <v>5</v>
      </c>
    </row>
    <row r="45" spans="1:7">
      <c r="A45" t="s">
        <v>6</v>
      </c>
    </row>
    <row r="46" spans="1:7">
      <c r="A46" t="s">
        <v>7</v>
      </c>
    </row>
    <row r="47" spans="1:7">
      <c r="A47" t="s">
        <v>8</v>
      </c>
    </row>
    <row r="48" spans="1:7">
      <c r="A48" t="s">
        <v>9</v>
      </c>
    </row>
  </sheetData>
  <mergeCells count="1">
    <mergeCell ref="A1:C1"/>
  </mergeCells>
  <pageMargins left="0.7" right="0.7" top="0.75" bottom="0.75" header="0.3" footer="0.3"/>
  <pageSetup scale="59" orientation="landscape" horizontalDpi="1200" verticalDpi="1200" r:id="rId1"/>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70" zoomScaleNormal="70" workbookViewId="0">
      <selection sqref="A1:C1"/>
    </sheetView>
  </sheetViews>
  <sheetFormatPr defaultColWidth="66.36328125" defaultRowHeight="14.5"/>
  <cols>
    <col min="1" max="1" width="9.08984375" style="4" customWidth="1"/>
    <col min="2" max="2" width="54.453125" style="4" customWidth="1"/>
    <col min="3" max="3" width="29.81640625" style="4" customWidth="1"/>
    <col min="4" max="4" width="22.08984375" style="4" customWidth="1"/>
    <col min="5" max="5" width="17.1796875" style="4" customWidth="1"/>
    <col min="6" max="6" width="31.6328125" style="4" customWidth="1"/>
    <col min="7" max="7" width="29.6328125" style="4" customWidth="1"/>
    <col min="8" max="8" width="35.6328125" style="4" customWidth="1"/>
    <col min="9" max="16384" width="66.36328125" style="4"/>
  </cols>
  <sheetData>
    <row r="1" spans="1:8" ht="18.5">
      <c r="A1" s="223" t="s">
        <v>213</v>
      </c>
      <c r="B1" s="223"/>
      <c r="C1" s="223"/>
    </row>
    <row r="2" spans="1:8" ht="58">
      <c r="A2" s="4" t="s">
        <v>13</v>
      </c>
      <c r="B2" s="4" t="s">
        <v>18</v>
      </c>
      <c r="C2" s="4" t="s">
        <v>19</v>
      </c>
      <c r="D2" s="4" t="s">
        <v>11</v>
      </c>
      <c r="E2" s="4" t="s">
        <v>10</v>
      </c>
      <c r="F2" s="4" t="s">
        <v>14</v>
      </c>
      <c r="G2" s="4" t="s">
        <v>15</v>
      </c>
      <c r="H2" s="4" t="s">
        <v>16</v>
      </c>
    </row>
    <row r="3" spans="1:8" ht="43.5">
      <c r="A3" s="4" t="s">
        <v>0</v>
      </c>
      <c r="B3" s="4" t="s">
        <v>214</v>
      </c>
      <c r="C3" s="4" t="s">
        <v>21</v>
      </c>
      <c r="D3" s="4">
        <v>155</v>
      </c>
      <c r="E3" s="6">
        <v>0.99354838709677418</v>
      </c>
      <c r="F3" s="96">
        <v>179.57291666662786</v>
      </c>
      <c r="G3" s="9">
        <v>48.897189542489109</v>
      </c>
      <c r="H3" s="4" t="s">
        <v>179</v>
      </c>
    </row>
    <row r="4" spans="1:8" ht="43.5">
      <c r="A4" s="4" t="s">
        <v>1</v>
      </c>
      <c r="B4" s="4" t="s">
        <v>215</v>
      </c>
      <c r="C4" s="4" t="s">
        <v>22</v>
      </c>
      <c r="D4" s="4">
        <v>104</v>
      </c>
      <c r="E4" s="6">
        <v>0.97115384615384615</v>
      </c>
      <c r="F4" s="9" t="s">
        <v>179</v>
      </c>
      <c r="G4" s="9">
        <v>50.957938034181446</v>
      </c>
      <c r="H4" s="4" t="s">
        <v>179</v>
      </c>
    </row>
    <row r="5" spans="1:8" ht="87">
      <c r="A5" s="4" t="s">
        <v>2</v>
      </c>
      <c r="B5" s="4" t="s">
        <v>216</v>
      </c>
      <c r="C5" s="4" t="s">
        <v>23</v>
      </c>
      <c r="D5" s="4">
        <v>67</v>
      </c>
      <c r="E5" s="6">
        <v>0.91044776119402981</v>
      </c>
      <c r="F5" s="9" t="s">
        <v>179</v>
      </c>
      <c r="G5" s="9">
        <v>97.084158374789808</v>
      </c>
      <c r="H5" s="4" t="s">
        <v>179</v>
      </c>
    </row>
    <row r="6" spans="1:8" ht="58">
      <c r="A6" s="4" t="s">
        <v>3</v>
      </c>
      <c r="B6" s="4" t="s">
        <v>217</v>
      </c>
      <c r="C6" s="4" t="s">
        <v>51</v>
      </c>
      <c r="D6" s="4">
        <v>44</v>
      </c>
      <c r="E6" s="6">
        <v>0.90909090909090906</v>
      </c>
      <c r="F6" s="9">
        <v>3.1486111111007631</v>
      </c>
      <c r="G6" s="9">
        <v>102.60863049094955</v>
      </c>
      <c r="H6" s="4" t="s">
        <v>179</v>
      </c>
    </row>
    <row r="7" spans="1:8" ht="58">
      <c r="A7" s="4" t="s">
        <v>4</v>
      </c>
      <c r="B7" s="4" t="s">
        <v>218</v>
      </c>
      <c r="C7" s="4" t="s">
        <v>219</v>
      </c>
      <c r="D7" s="4">
        <v>38</v>
      </c>
      <c r="E7" s="6">
        <v>0.92105263157894735</v>
      </c>
      <c r="F7" s="9" t="s">
        <v>179</v>
      </c>
      <c r="G7" s="9">
        <v>105.31736842104492</v>
      </c>
      <c r="H7" s="4" t="s">
        <v>179</v>
      </c>
    </row>
    <row r="8" spans="1:8" ht="72.5">
      <c r="A8" s="4" t="s">
        <v>5</v>
      </c>
      <c r="B8" s="4" t="s">
        <v>220</v>
      </c>
      <c r="C8" s="4" t="s">
        <v>24</v>
      </c>
      <c r="D8" s="4">
        <v>38</v>
      </c>
      <c r="E8" s="6">
        <v>0.94736842105263153</v>
      </c>
      <c r="F8" s="9" t="s">
        <v>179</v>
      </c>
      <c r="G8" s="9">
        <v>91.986016081854402</v>
      </c>
      <c r="H8" s="4" t="s">
        <v>179</v>
      </c>
    </row>
    <row r="9" spans="1:8" ht="43.5">
      <c r="A9" s="4" t="s">
        <v>6</v>
      </c>
      <c r="B9" s="4" t="s">
        <v>221</v>
      </c>
      <c r="C9" s="4" t="s">
        <v>222</v>
      </c>
      <c r="D9" s="4">
        <v>29</v>
      </c>
      <c r="E9" s="6">
        <v>1</v>
      </c>
      <c r="F9" s="9">
        <v>1.0869444443669636</v>
      </c>
      <c r="G9" s="9">
        <v>39.702978299895769</v>
      </c>
      <c r="H9" s="4" t="s">
        <v>179</v>
      </c>
    </row>
    <row r="10" spans="1:8" ht="58">
      <c r="A10" s="4" t="s">
        <v>7</v>
      </c>
      <c r="B10" s="4" t="s">
        <v>223</v>
      </c>
      <c r="C10" s="4" t="s">
        <v>224</v>
      </c>
      <c r="D10" s="4">
        <v>29</v>
      </c>
      <c r="E10" s="6">
        <v>0.82758620689655171</v>
      </c>
      <c r="F10" s="9" t="s">
        <v>179</v>
      </c>
      <c r="G10" s="9">
        <v>78.347586206907152</v>
      </c>
      <c r="H10" s="4" t="s">
        <v>179</v>
      </c>
    </row>
    <row r="11" spans="1:8" ht="87">
      <c r="A11" s="4" t="s">
        <v>8</v>
      </c>
      <c r="B11" s="4" t="s">
        <v>225</v>
      </c>
      <c r="C11" s="4" t="s">
        <v>26</v>
      </c>
      <c r="D11" s="4">
        <v>27</v>
      </c>
      <c r="E11" s="6">
        <v>0.88888888888888884</v>
      </c>
      <c r="F11" s="9">
        <v>3.1486111111007631</v>
      </c>
      <c r="G11" s="9">
        <v>103.15941239317405</v>
      </c>
      <c r="H11" s="4" t="s">
        <v>179</v>
      </c>
    </row>
    <row r="12" spans="1:8" ht="43.5">
      <c r="A12" s="4" t="s">
        <v>9</v>
      </c>
      <c r="B12" s="4" t="s">
        <v>226</v>
      </c>
      <c r="C12" s="4" t="s">
        <v>28</v>
      </c>
      <c r="D12" s="4">
        <v>25</v>
      </c>
      <c r="E12" s="6">
        <v>1</v>
      </c>
      <c r="F12" s="9" t="s">
        <v>179</v>
      </c>
      <c r="G12" s="9">
        <v>99.159833333326972</v>
      </c>
      <c r="H12" s="4" t="s">
        <v>179</v>
      </c>
    </row>
    <row r="15" spans="1:8" ht="67" customHeight="1">
      <c r="A15" s="4" t="s">
        <v>13</v>
      </c>
      <c r="B15" s="4" t="s">
        <v>18</v>
      </c>
      <c r="C15" s="4" t="s">
        <v>20</v>
      </c>
      <c r="D15" s="4" t="s">
        <v>11</v>
      </c>
      <c r="E15" s="4" t="s">
        <v>173</v>
      </c>
      <c r="F15" s="4" t="s">
        <v>14</v>
      </c>
      <c r="G15" s="4" t="s">
        <v>15</v>
      </c>
      <c r="H15" s="4" t="s">
        <v>16</v>
      </c>
    </row>
    <row r="16" spans="1:8" ht="43.5">
      <c r="A16" s="4" t="s">
        <v>0</v>
      </c>
      <c r="B16" s="4" t="s">
        <v>221</v>
      </c>
      <c r="C16" s="4" t="s">
        <v>222</v>
      </c>
      <c r="D16" s="4">
        <v>29</v>
      </c>
      <c r="E16" s="8">
        <v>1</v>
      </c>
      <c r="F16" s="9">
        <v>1.0869444443669636</v>
      </c>
      <c r="G16" s="9">
        <v>39.702978299895769</v>
      </c>
      <c r="H16" s="4" t="s">
        <v>179</v>
      </c>
    </row>
    <row r="17" spans="1:8" ht="43.5">
      <c r="A17" s="4" t="s">
        <v>1</v>
      </c>
      <c r="B17" s="4" t="s">
        <v>226</v>
      </c>
      <c r="C17" s="4" t="s">
        <v>28</v>
      </c>
      <c r="D17" s="4">
        <v>25</v>
      </c>
      <c r="E17" s="8">
        <v>1</v>
      </c>
      <c r="F17" s="9" t="s">
        <v>179</v>
      </c>
      <c r="G17" s="9">
        <v>99.159833333326972</v>
      </c>
      <c r="H17" s="4" t="s">
        <v>179</v>
      </c>
    </row>
    <row r="18" spans="1:8" ht="29">
      <c r="A18" s="4" t="s">
        <v>2</v>
      </c>
      <c r="B18" s="4" t="s">
        <v>227</v>
      </c>
      <c r="C18" s="4" t="s">
        <v>56</v>
      </c>
      <c r="D18" s="4">
        <v>22</v>
      </c>
      <c r="E18" s="8">
        <v>1</v>
      </c>
      <c r="F18" s="9" t="s">
        <v>179</v>
      </c>
      <c r="G18" s="9">
        <v>102.32998737373219</v>
      </c>
      <c r="H18" s="4" t="s">
        <v>179</v>
      </c>
    </row>
    <row r="19" spans="1:8" ht="72.5">
      <c r="A19" s="4" t="s">
        <v>3</v>
      </c>
      <c r="B19" s="4" t="s">
        <v>228</v>
      </c>
      <c r="C19" s="4" t="s">
        <v>57</v>
      </c>
      <c r="D19" s="4">
        <v>20</v>
      </c>
      <c r="E19" s="8">
        <v>1</v>
      </c>
      <c r="F19" s="9" t="s">
        <v>179</v>
      </c>
      <c r="G19" s="9">
        <v>85.342986111104253</v>
      </c>
      <c r="H19" s="4" t="s">
        <v>179</v>
      </c>
    </row>
    <row r="20" spans="1:8" ht="29">
      <c r="A20" s="4" t="s">
        <v>4</v>
      </c>
      <c r="B20" s="4" t="s">
        <v>229</v>
      </c>
      <c r="C20" s="4" t="s">
        <v>230</v>
      </c>
      <c r="D20" s="4">
        <v>15</v>
      </c>
      <c r="E20" s="8">
        <v>1</v>
      </c>
      <c r="F20" s="9" t="s">
        <v>179</v>
      </c>
      <c r="G20" s="9">
        <v>33.024851851875425</v>
      </c>
      <c r="H20" s="4" t="s">
        <v>179</v>
      </c>
    </row>
    <row r="21" spans="1:8" ht="29">
      <c r="A21" s="4" t="s">
        <v>5</v>
      </c>
      <c r="B21" s="4" t="s">
        <v>231</v>
      </c>
      <c r="C21" s="4" t="s">
        <v>232</v>
      </c>
      <c r="D21" s="4">
        <v>15</v>
      </c>
      <c r="E21" s="8">
        <v>1</v>
      </c>
      <c r="F21" s="9" t="s">
        <v>179</v>
      </c>
      <c r="G21" s="9">
        <v>59.522148148121779</v>
      </c>
      <c r="H21" s="4" t="s">
        <v>179</v>
      </c>
    </row>
    <row r="22" spans="1:8" ht="29">
      <c r="A22" s="4" t="s">
        <v>6</v>
      </c>
      <c r="B22" s="4" t="s">
        <v>233</v>
      </c>
      <c r="C22" s="4" t="s">
        <v>53</v>
      </c>
      <c r="D22" s="4">
        <v>12</v>
      </c>
      <c r="E22" s="8">
        <v>1</v>
      </c>
      <c r="F22" s="9" t="s">
        <v>179</v>
      </c>
      <c r="G22" s="9">
        <v>53.522939814822166</v>
      </c>
      <c r="H22" s="4" t="s">
        <v>179</v>
      </c>
    </row>
    <row r="23" spans="1:8" ht="58">
      <c r="A23" s="4" t="s">
        <v>7</v>
      </c>
      <c r="B23" s="4" t="s">
        <v>234</v>
      </c>
      <c r="C23" s="4" t="s">
        <v>235</v>
      </c>
      <c r="D23" s="4">
        <v>12</v>
      </c>
      <c r="E23" s="8">
        <v>1</v>
      </c>
      <c r="F23" s="9" t="s">
        <v>179</v>
      </c>
      <c r="G23" s="9">
        <v>74.469120370369637</v>
      </c>
      <c r="H23" s="4">
        <v>364</v>
      </c>
    </row>
    <row r="24" spans="1:8" ht="29">
      <c r="A24" s="4" t="s">
        <v>8</v>
      </c>
      <c r="B24" s="4" t="s">
        <v>236</v>
      </c>
      <c r="C24" s="4" t="s">
        <v>237</v>
      </c>
      <c r="D24" s="4">
        <v>9</v>
      </c>
      <c r="E24" s="8">
        <v>1</v>
      </c>
      <c r="F24" s="9" t="s">
        <v>179</v>
      </c>
      <c r="G24" s="9">
        <v>32.686759259260725</v>
      </c>
      <c r="H24" s="4" t="s">
        <v>179</v>
      </c>
    </row>
    <row r="25" spans="1:8" ht="43.5">
      <c r="A25" s="4" t="s">
        <v>9</v>
      </c>
      <c r="B25" s="4" t="s">
        <v>238</v>
      </c>
      <c r="C25" s="4" t="s">
        <v>239</v>
      </c>
      <c r="D25" s="4">
        <v>8</v>
      </c>
      <c r="E25" s="8">
        <v>1</v>
      </c>
      <c r="F25" s="9" t="s">
        <v>179</v>
      </c>
      <c r="G25" s="9">
        <v>58.963194444477267</v>
      </c>
      <c r="H25" s="4" t="s">
        <v>179</v>
      </c>
    </row>
    <row r="28" spans="1:8" ht="67" customHeight="1">
      <c r="A28" s="4" t="s">
        <v>13</v>
      </c>
      <c r="B28" s="4" t="s">
        <v>18</v>
      </c>
      <c r="C28" s="4" t="s">
        <v>17</v>
      </c>
      <c r="D28" s="4" t="s">
        <v>11</v>
      </c>
      <c r="E28" s="4" t="s">
        <v>12</v>
      </c>
      <c r="F28" s="4" t="s">
        <v>14</v>
      </c>
      <c r="G28" s="4" t="s">
        <v>15</v>
      </c>
      <c r="H28" s="4" t="s">
        <v>16</v>
      </c>
    </row>
    <row r="29" spans="1:8" ht="72.5">
      <c r="A29" s="4" t="s">
        <v>0</v>
      </c>
      <c r="B29" s="4" t="s">
        <v>240</v>
      </c>
      <c r="C29" s="4" t="s">
        <v>241</v>
      </c>
      <c r="D29" s="4">
        <v>4</v>
      </c>
      <c r="E29" s="8">
        <v>0.25</v>
      </c>
      <c r="F29" s="4" t="s">
        <v>179</v>
      </c>
      <c r="G29" s="9">
        <v>55.470563194801798</v>
      </c>
      <c r="H29" s="4" t="s">
        <v>179</v>
      </c>
    </row>
    <row r="30" spans="1:8" ht="43.5">
      <c r="A30" s="4" t="s">
        <v>1</v>
      </c>
      <c r="B30" s="4" t="s">
        <v>214</v>
      </c>
      <c r="C30" s="4" t="s">
        <v>21</v>
      </c>
      <c r="D30" s="4">
        <v>155</v>
      </c>
      <c r="E30" s="8">
        <v>6.4516129032258064E-3</v>
      </c>
      <c r="F30" s="9">
        <v>179.57291666662786</v>
      </c>
      <c r="G30" s="9">
        <v>48.897189542489109</v>
      </c>
      <c r="H30" s="4" t="s">
        <v>179</v>
      </c>
    </row>
    <row r="31" spans="1:8">
      <c r="A31" s="4" t="s">
        <v>2</v>
      </c>
      <c r="B31" s="4" t="s">
        <v>179</v>
      </c>
      <c r="C31" s="4" t="s">
        <v>179</v>
      </c>
      <c r="D31" s="4" t="s">
        <v>179</v>
      </c>
      <c r="E31" s="4" t="s">
        <v>179</v>
      </c>
      <c r="F31" s="4" t="s">
        <v>179</v>
      </c>
      <c r="G31" s="4" t="s">
        <v>179</v>
      </c>
      <c r="H31" s="4" t="s">
        <v>179</v>
      </c>
    </row>
    <row r="32" spans="1:8">
      <c r="A32" s="4" t="s">
        <v>3</v>
      </c>
      <c r="B32" s="4" t="s">
        <v>179</v>
      </c>
      <c r="C32" s="4" t="s">
        <v>179</v>
      </c>
      <c r="D32" s="4" t="s">
        <v>179</v>
      </c>
      <c r="E32" s="4" t="s">
        <v>179</v>
      </c>
      <c r="F32" s="4" t="s">
        <v>179</v>
      </c>
      <c r="G32" s="4" t="s">
        <v>179</v>
      </c>
      <c r="H32" s="4" t="s">
        <v>179</v>
      </c>
    </row>
    <row r="33" spans="1:8">
      <c r="A33" s="4" t="s">
        <v>4</v>
      </c>
      <c r="B33" s="4" t="s">
        <v>179</v>
      </c>
      <c r="C33" s="4" t="s">
        <v>179</v>
      </c>
      <c r="D33" s="4" t="s">
        <v>179</v>
      </c>
      <c r="E33" s="4" t="s">
        <v>179</v>
      </c>
      <c r="F33" s="4" t="s">
        <v>179</v>
      </c>
      <c r="G33" s="4" t="s">
        <v>179</v>
      </c>
      <c r="H33" s="4" t="s">
        <v>179</v>
      </c>
    </row>
    <row r="34" spans="1:8">
      <c r="A34" s="4" t="s">
        <v>5</v>
      </c>
      <c r="B34" s="4" t="s">
        <v>179</v>
      </c>
      <c r="C34" s="4" t="s">
        <v>179</v>
      </c>
      <c r="D34" s="4" t="s">
        <v>179</v>
      </c>
      <c r="E34" s="4" t="s">
        <v>179</v>
      </c>
      <c r="F34" s="4" t="s">
        <v>179</v>
      </c>
      <c r="G34" s="4" t="s">
        <v>179</v>
      </c>
      <c r="H34" s="4" t="s">
        <v>179</v>
      </c>
    </row>
    <row r="35" spans="1:8">
      <c r="A35" s="4" t="s">
        <v>6</v>
      </c>
      <c r="B35" s="4" t="s">
        <v>179</v>
      </c>
      <c r="C35" s="4" t="s">
        <v>179</v>
      </c>
      <c r="D35" s="4" t="s">
        <v>179</v>
      </c>
      <c r="E35" s="4" t="s">
        <v>179</v>
      </c>
      <c r="F35" s="4" t="s">
        <v>179</v>
      </c>
      <c r="G35" s="4" t="s">
        <v>179</v>
      </c>
      <c r="H35" s="4" t="s">
        <v>179</v>
      </c>
    </row>
    <row r="36" spans="1:8">
      <c r="A36" s="4" t="s">
        <v>7</v>
      </c>
      <c r="B36" s="4" t="s">
        <v>179</v>
      </c>
      <c r="C36" s="4" t="s">
        <v>179</v>
      </c>
      <c r="D36" s="4" t="s">
        <v>179</v>
      </c>
      <c r="E36" s="4" t="s">
        <v>179</v>
      </c>
      <c r="F36" s="4" t="s">
        <v>179</v>
      </c>
      <c r="G36" s="4" t="s">
        <v>179</v>
      </c>
      <c r="H36" s="4" t="s">
        <v>179</v>
      </c>
    </row>
    <row r="37" spans="1:8">
      <c r="A37" s="4" t="s">
        <v>8</v>
      </c>
      <c r="B37" s="4" t="s">
        <v>179</v>
      </c>
      <c r="C37" s="4" t="s">
        <v>179</v>
      </c>
      <c r="D37" s="4" t="s">
        <v>179</v>
      </c>
      <c r="E37" s="4" t="s">
        <v>179</v>
      </c>
      <c r="F37" s="4" t="s">
        <v>179</v>
      </c>
      <c r="G37" s="4" t="s">
        <v>179</v>
      </c>
      <c r="H37" s="4" t="s">
        <v>179</v>
      </c>
    </row>
    <row r="38" spans="1:8">
      <c r="A38" s="4" t="s">
        <v>9</v>
      </c>
      <c r="B38" s="4" t="s">
        <v>179</v>
      </c>
      <c r="C38" s="4" t="s">
        <v>179</v>
      </c>
      <c r="D38" s="4" t="s">
        <v>179</v>
      </c>
      <c r="E38" s="4" t="s">
        <v>179</v>
      </c>
      <c r="F38" s="4" t="s">
        <v>179</v>
      </c>
      <c r="G38" s="4" t="s">
        <v>179</v>
      </c>
      <c r="H38" s="4" t="s">
        <v>179</v>
      </c>
    </row>
  </sheetData>
  <mergeCells count="1">
    <mergeCell ref="A1:C1"/>
  </mergeCells>
  <pageMargins left="0.7" right="0.7" top="0.75" bottom="0.75" header="0.3" footer="0.3"/>
  <pageSetup scale="31" orientation="landscape" horizontalDpi="1200" verticalDpi="1200" r:id="rId1"/>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70" zoomScaleNormal="70" workbookViewId="0">
      <selection sqref="A1:C1"/>
    </sheetView>
  </sheetViews>
  <sheetFormatPr defaultRowHeight="60.5" customHeight="1"/>
  <cols>
    <col min="1" max="1" width="11.54296875" style="4" customWidth="1"/>
    <col min="2" max="2" width="46.36328125" style="4" customWidth="1"/>
    <col min="3" max="3" width="35.7265625" style="4" customWidth="1"/>
    <col min="4" max="4" width="17.36328125" style="4" customWidth="1"/>
    <col min="5" max="5" width="24.90625" style="4" customWidth="1"/>
    <col min="6" max="7" width="28.08984375" style="4" customWidth="1"/>
    <col min="8" max="8" width="36.08984375" style="4" customWidth="1"/>
    <col min="9" max="16384" width="8.7265625" style="4"/>
  </cols>
  <sheetData>
    <row r="1" spans="1:8" ht="23.5" customHeight="1">
      <c r="A1" s="223" t="s">
        <v>213</v>
      </c>
      <c r="B1" s="223"/>
      <c r="C1" s="223"/>
    </row>
    <row r="2" spans="1:8" ht="60.5" customHeight="1">
      <c r="A2" s="4" t="s">
        <v>13</v>
      </c>
      <c r="B2" s="4" t="s">
        <v>18</v>
      </c>
      <c r="C2" s="4" t="s">
        <v>19</v>
      </c>
      <c r="D2" s="4" t="s">
        <v>11</v>
      </c>
      <c r="E2" s="4" t="s">
        <v>10</v>
      </c>
      <c r="F2" s="4" t="s">
        <v>14</v>
      </c>
      <c r="G2" s="4" t="s">
        <v>15</v>
      </c>
      <c r="H2" s="4" t="s">
        <v>16</v>
      </c>
    </row>
    <row r="3" spans="1:8" ht="45" customHeight="1">
      <c r="A3" s="4" t="s">
        <v>0</v>
      </c>
      <c r="B3" s="4" t="s">
        <v>242</v>
      </c>
      <c r="C3" s="4" t="s">
        <v>243</v>
      </c>
      <c r="D3" s="4">
        <v>9775</v>
      </c>
      <c r="E3" s="6">
        <v>0.95335038363171354</v>
      </c>
      <c r="F3" s="9">
        <v>36.090657407423713</v>
      </c>
      <c r="G3" s="9">
        <v>47.472660481157931</v>
      </c>
      <c r="H3" s="9">
        <v>367.2</v>
      </c>
    </row>
    <row r="4" spans="1:8" ht="42.5" customHeight="1">
      <c r="A4" s="4" t="s">
        <v>1</v>
      </c>
      <c r="B4" s="4" t="s">
        <v>244</v>
      </c>
      <c r="C4" s="4" t="s">
        <v>245</v>
      </c>
      <c r="D4" s="4">
        <v>9446</v>
      </c>
      <c r="E4" s="6">
        <v>0.95691297903874661</v>
      </c>
      <c r="F4" s="9">
        <v>31.565092592622385</v>
      </c>
      <c r="G4" s="9">
        <v>47.392452297508029</v>
      </c>
      <c r="H4" s="9">
        <v>352</v>
      </c>
    </row>
    <row r="5" spans="1:8" ht="44" customHeight="1">
      <c r="A5" s="4" t="s">
        <v>2</v>
      </c>
      <c r="B5" s="4" t="s">
        <v>246</v>
      </c>
      <c r="C5" s="4" t="s">
        <v>247</v>
      </c>
      <c r="D5" s="4">
        <v>7642</v>
      </c>
      <c r="E5" s="6">
        <v>0.95825700078513476</v>
      </c>
      <c r="F5" s="9">
        <v>34.720150462977472</v>
      </c>
      <c r="G5" s="9">
        <v>48.378202284063661</v>
      </c>
      <c r="H5" s="9">
        <v>292.8</v>
      </c>
    </row>
    <row r="6" spans="1:8" ht="60.5" customHeight="1">
      <c r="A6" s="4" t="s">
        <v>3</v>
      </c>
      <c r="B6" s="4" t="s">
        <v>248</v>
      </c>
      <c r="C6" s="4" t="s">
        <v>249</v>
      </c>
      <c r="D6" s="4">
        <v>5515</v>
      </c>
      <c r="E6" s="6">
        <v>0.95720761559383505</v>
      </c>
      <c r="F6" s="9">
        <v>39.9320760234014</v>
      </c>
      <c r="G6" s="9">
        <v>50.301365538573229</v>
      </c>
      <c r="H6" s="9">
        <v>340</v>
      </c>
    </row>
    <row r="7" spans="1:8" ht="32" customHeight="1">
      <c r="A7" s="4" t="s">
        <v>4</v>
      </c>
      <c r="B7" s="4" t="s">
        <v>250</v>
      </c>
      <c r="C7" s="4" t="s">
        <v>132</v>
      </c>
      <c r="D7" s="4">
        <v>3968</v>
      </c>
      <c r="E7" s="6">
        <v>0.97303427419354838</v>
      </c>
      <c r="F7" s="9" t="s">
        <v>179</v>
      </c>
      <c r="G7" s="9">
        <v>2.0664966257828352</v>
      </c>
      <c r="H7" s="9">
        <v>288</v>
      </c>
    </row>
    <row r="8" spans="1:8" ht="21" customHeight="1">
      <c r="A8" s="4" t="s">
        <v>5</v>
      </c>
      <c r="B8" s="4" t="s">
        <v>251</v>
      </c>
      <c r="C8" s="4" t="s">
        <v>252</v>
      </c>
      <c r="D8" s="4">
        <v>2842</v>
      </c>
      <c r="E8" s="6">
        <v>0.92962702322308233</v>
      </c>
      <c r="F8" s="9">
        <v>4.575641025645802</v>
      </c>
      <c r="G8" s="9">
        <v>6.3249360795447584</v>
      </c>
      <c r="H8" s="9">
        <v>468</v>
      </c>
    </row>
    <row r="9" spans="1:8" ht="23.5" customHeight="1">
      <c r="A9" s="4" t="s">
        <v>6</v>
      </c>
      <c r="B9" s="4" t="s">
        <v>253</v>
      </c>
      <c r="C9" s="4" t="s">
        <v>254</v>
      </c>
      <c r="D9" s="4">
        <v>2568</v>
      </c>
      <c r="E9" s="6">
        <v>0.86954828660436134</v>
      </c>
      <c r="F9" s="9">
        <v>0.21064814811688848</v>
      </c>
      <c r="G9" s="9">
        <v>7.7843392748718694</v>
      </c>
      <c r="H9" s="9">
        <v>512</v>
      </c>
    </row>
    <row r="10" spans="1:8" ht="18.5" customHeight="1">
      <c r="A10" s="4" t="s">
        <v>7</v>
      </c>
      <c r="B10" s="4" t="s">
        <v>255</v>
      </c>
      <c r="C10" s="4" t="s">
        <v>256</v>
      </c>
      <c r="D10" s="4">
        <v>2358</v>
      </c>
      <c r="E10" s="6">
        <v>0.94953350296861749</v>
      </c>
      <c r="F10" s="9">
        <v>0.48333333333721384</v>
      </c>
      <c r="G10" s="9">
        <v>4.3449487342665352</v>
      </c>
      <c r="H10" s="9">
        <v>396</v>
      </c>
    </row>
    <row r="11" spans="1:8" ht="21" customHeight="1">
      <c r="A11" s="4" t="s">
        <v>8</v>
      </c>
      <c r="B11" s="4" t="s">
        <v>257</v>
      </c>
      <c r="C11" s="4" t="s">
        <v>258</v>
      </c>
      <c r="D11" s="4">
        <v>2076</v>
      </c>
      <c r="E11" s="6">
        <v>0.83863198458574184</v>
      </c>
      <c r="F11" s="9">
        <v>1.7150000000110595</v>
      </c>
      <c r="G11" s="9">
        <v>12.458575718572805</v>
      </c>
      <c r="H11" s="9" t="s">
        <v>179</v>
      </c>
    </row>
    <row r="12" spans="1:8" ht="46" customHeight="1">
      <c r="A12" s="4" t="s">
        <v>9</v>
      </c>
      <c r="B12" s="4" t="s">
        <v>259</v>
      </c>
      <c r="C12" s="4" t="s">
        <v>260</v>
      </c>
      <c r="D12" s="4">
        <v>1765</v>
      </c>
      <c r="E12" s="6">
        <v>0.96543909348441925</v>
      </c>
      <c r="F12" s="9" t="s">
        <v>179</v>
      </c>
      <c r="G12" s="9">
        <v>6.0726920050350888</v>
      </c>
      <c r="H12" s="9">
        <v>240</v>
      </c>
    </row>
    <row r="13" spans="1:8" ht="13.5" customHeight="1">
      <c r="H13" s="9"/>
    </row>
    <row r="14" spans="1:8" ht="11" customHeight="1"/>
    <row r="15" spans="1:8" ht="60.5" customHeight="1">
      <c r="A15" s="4" t="s">
        <v>13</v>
      </c>
      <c r="B15" s="4" t="s">
        <v>18</v>
      </c>
      <c r="C15" s="4" t="s">
        <v>20</v>
      </c>
      <c r="D15" s="4" t="s">
        <v>11</v>
      </c>
      <c r="E15" s="4" t="s">
        <v>10</v>
      </c>
      <c r="F15" s="4" t="s">
        <v>14</v>
      </c>
      <c r="G15" s="4" t="s">
        <v>15</v>
      </c>
      <c r="H15" s="4" t="s">
        <v>16</v>
      </c>
    </row>
    <row r="16" spans="1:8" ht="20.5" customHeight="1">
      <c r="A16" s="4" t="s">
        <v>0</v>
      </c>
      <c r="B16" s="4" t="s">
        <v>261</v>
      </c>
      <c r="C16" s="4" t="s">
        <v>262</v>
      </c>
      <c r="D16" s="4">
        <v>71</v>
      </c>
      <c r="E16" s="6">
        <v>1</v>
      </c>
      <c r="F16" s="9" t="s">
        <v>179</v>
      </c>
      <c r="G16" s="9">
        <v>4.14977699531239</v>
      </c>
      <c r="H16" s="9" t="s">
        <v>179</v>
      </c>
    </row>
    <row r="17" spans="1:8" ht="35" customHeight="1">
      <c r="A17" s="4" t="s">
        <v>1</v>
      </c>
      <c r="B17" s="4" t="s">
        <v>263</v>
      </c>
      <c r="C17" s="4" t="s">
        <v>264</v>
      </c>
      <c r="D17" s="4">
        <v>62</v>
      </c>
      <c r="E17" s="6">
        <v>1</v>
      </c>
      <c r="F17" s="9">
        <v>12.523744519233746</v>
      </c>
      <c r="G17" s="9">
        <v>74.574803921794654</v>
      </c>
      <c r="H17" s="9">
        <v>312</v>
      </c>
    </row>
    <row r="18" spans="1:8" ht="38.5" customHeight="1">
      <c r="A18" s="4" t="s">
        <v>2</v>
      </c>
      <c r="B18" s="4" t="s">
        <v>265</v>
      </c>
      <c r="C18" s="4" t="s">
        <v>266</v>
      </c>
      <c r="D18" s="4">
        <v>54</v>
      </c>
      <c r="E18" s="6">
        <v>1</v>
      </c>
      <c r="F18" s="9">
        <v>10.64847222235403</v>
      </c>
      <c r="G18" s="9">
        <v>37.08510931093322</v>
      </c>
      <c r="H18" s="9">
        <v>432</v>
      </c>
    </row>
    <row r="19" spans="1:8" ht="20.5" customHeight="1">
      <c r="A19" s="4" t="s">
        <v>3</v>
      </c>
      <c r="B19" s="4" t="s">
        <v>267</v>
      </c>
      <c r="C19" s="4" t="s">
        <v>268</v>
      </c>
      <c r="D19" s="4">
        <v>38</v>
      </c>
      <c r="E19" s="6">
        <v>1</v>
      </c>
      <c r="F19" s="9" t="s">
        <v>179</v>
      </c>
      <c r="G19" s="9">
        <v>6.5436695906391833</v>
      </c>
      <c r="H19" s="9" t="s">
        <v>179</v>
      </c>
    </row>
    <row r="20" spans="1:8" ht="60.5" customHeight="1">
      <c r="A20" s="4" t="s">
        <v>4</v>
      </c>
      <c r="B20" s="4" t="s">
        <v>269</v>
      </c>
      <c r="C20" s="4" t="s">
        <v>270</v>
      </c>
      <c r="D20" s="4">
        <v>37</v>
      </c>
      <c r="E20" s="6">
        <v>1</v>
      </c>
      <c r="F20" s="9">
        <v>0.22611111123114824</v>
      </c>
      <c r="G20" s="9">
        <v>43.145532407254599</v>
      </c>
      <c r="H20" s="9" t="s">
        <v>179</v>
      </c>
    </row>
    <row r="21" spans="1:8" ht="32.5" customHeight="1">
      <c r="A21" s="4" t="s">
        <v>5</v>
      </c>
      <c r="B21" s="4" t="s">
        <v>271</v>
      </c>
      <c r="C21" s="4" t="s">
        <v>272</v>
      </c>
      <c r="D21" s="4">
        <v>34</v>
      </c>
      <c r="E21" s="6">
        <v>1</v>
      </c>
      <c r="F21" s="9" t="s">
        <v>179</v>
      </c>
      <c r="G21" s="9">
        <v>35.873864542311125</v>
      </c>
      <c r="H21" s="9">
        <v>720</v>
      </c>
    </row>
    <row r="22" spans="1:8" ht="22" customHeight="1">
      <c r="A22" s="4" t="s">
        <v>6</v>
      </c>
      <c r="B22" s="4" t="s">
        <v>273</v>
      </c>
      <c r="C22" s="4" t="s">
        <v>274</v>
      </c>
      <c r="D22" s="4">
        <v>31</v>
      </c>
      <c r="E22" s="6">
        <v>1</v>
      </c>
      <c r="F22" s="9" t="s">
        <v>179</v>
      </c>
      <c r="G22" s="9">
        <v>1.3055555554362195E-2</v>
      </c>
      <c r="H22" s="9" t="s">
        <v>179</v>
      </c>
    </row>
    <row r="23" spans="1:8" ht="22.5" customHeight="1">
      <c r="A23" s="4" t="s">
        <v>7</v>
      </c>
      <c r="B23" s="4" t="s">
        <v>275</v>
      </c>
      <c r="C23" s="4" t="s">
        <v>276</v>
      </c>
      <c r="D23" s="4">
        <v>28</v>
      </c>
      <c r="E23" s="6">
        <v>1</v>
      </c>
      <c r="F23" s="9">
        <v>3.2600000000093132</v>
      </c>
      <c r="G23" s="9">
        <v>83.201841563801281</v>
      </c>
      <c r="H23" s="9" t="s">
        <v>179</v>
      </c>
    </row>
    <row r="24" spans="1:8" ht="37.5" customHeight="1">
      <c r="A24" s="4" t="s">
        <v>8</v>
      </c>
      <c r="B24" s="4" t="s">
        <v>277</v>
      </c>
      <c r="C24" s="4" t="s">
        <v>278</v>
      </c>
      <c r="D24" s="4">
        <v>27</v>
      </c>
      <c r="E24" s="6">
        <v>1</v>
      </c>
      <c r="F24" s="9" t="s">
        <v>179</v>
      </c>
      <c r="G24" s="9">
        <v>44.665642623563244</v>
      </c>
      <c r="H24" s="9" t="s">
        <v>179</v>
      </c>
    </row>
    <row r="25" spans="1:8" ht="60.5" customHeight="1">
      <c r="A25" s="4" t="s">
        <v>9</v>
      </c>
      <c r="B25" s="4" t="s">
        <v>279</v>
      </c>
      <c r="C25" s="4" t="s">
        <v>280</v>
      </c>
      <c r="D25" s="4">
        <v>25</v>
      </c>
      <c r="E25" s="6">
        <v>1</v>
      </c>
      <c r="F25" s="9">
        <v>1.2263888904126361</v>
      </c>
      <c r="G25" s="9">
        <v>63.679914050684602</v>
      </c>
      <c r="H25" s="9">
        <v>288</v>
      </c>
    </row>
    <row r="26" spans="1:8" ht="14" customHeight="1"/>
    <row r="27" spans="1:8" ht="14" customHeight="1"/>
    <row r="28" spans="1:8" ht="66" customHeight="1">
      <c r="A28" s="4" t="s">
        <v>13</v>
      </c>
      <c r="B28" s="4" t="s">
        <v>18</v>
      </c>
      <c r="C28" s="4" t="s">
        <v>17</v>
      </c>
      <c r="D28" s="4" t="s">
        <v>11</v>
      </c>
      <c r="E28" s="4" t="s">
        <v>12</v>
      </c>
      <c r="F28" s="4" t="s">
        <v>14</v>
      </c>
      <c r="G28" s="4" t="s">
        <v>15</v>
      </c>
      <c r="H28" s="4" t="s">
        <v>16</v>
      </c>
    </row>
    <row r="29" spans="1:8" ht="19" customHeight="1">
      <c r="A29" s="4" t="s">
        <v>0</v>
      </c>
      <c r="B29" s="4" t="s">
        <v>281</v>
      </c>
      <c r="C29" s="4" t="s">
        <v>282</v>
      </c>
      <c r="D29" s="4">
        <v>1</v>
      </c>
      <c r="E29" s="6">
        <v>1</v>
      </c>
      <c r="F29" s="9" t="s">
        <v>179</v>
      </c>
      <c r="G29" s="9">
        <v>22.807499999937136</v>
      </c>
      <c r="H29" s="9" t="s">
        <v>179</v>
      </c>
    </row>
    <row r="30" spans="1:8" ht="26" customHeight="1">
      <c r="A30" s="4" t="s">
        <v>1</v>
      </c>
      <c r="B30" s="4" t="s">
        <v>283</v>
      </c>
      <c r="C30" s="4" t="s">
        <v>284</v>
      </c>
      <c r="D30" s="4">
        <v>1</v>
      </c>
      <c r="E30" s="6">
        <v>1</v>
      </c>
      <c r="F30" s="9" t="s">
        <v>179</v>
      </c>
      <c r="G30" s="9">
        <v>120.3458333328017</v>
      </c>
      <c r="H30" s="9" t="s">
        <v>179</v>
      </c>
    </row>
    <row r="31" spans="1:8" ht="24" customHeight="1">
      <c r="A31" s="4" t="s">
        <v>2</v>
      </c>
      <c r="B31" s="4" t="s">
        <v>285</v>
      </c>
      <c r="C31" s="4" t="s">
        <v>286</v>
      </c>
      <c r="D31" s="4">
        <v>2</v>
      </c>
      <c r="E31" s="6">
        <v>0.5</v>
      </c>
      <c r="F31" s="9" t="s">
        <v>179</v>
      </c>
      <c r="G31" s="9">
        <v>128.05194444354856</v>
      </c>
      <c r="H31" s="9" t="s">
        <v>179</v>
      </c>
    </row>
    <row r="32" spans="1:8" ht="47" customHeight="1">
      <c r="A32" s="4" t="s">
        <v>3</v>
      </c>
      <c r="B32" s="4" t="s">
        <v>287</v>
      </c>
      <c r="C32" s="4" t="s">
        <v>288</v>
      </c>
      <c r="D32" s="4">
        <v>2</v>
      </c>
      <c r="E32" s="6">
        <v>0.5</v>
      </c>
      <c r="F32" s="9" t="s">
        <v>179</v>
      </c>
      <c r="G32" s="9">
        <v>46.801111111213686</v>
      </c>
      <c r="H32" s="9" t="s">
        <v>179</v>
      </c>
    </row>
    <row r="33" spans="1:8" ht="35" customHeight="1">
      <c r="A33" s="4" t="s">
        <v>4</v>
      </c>
      <c r="B33" s="4" t="s">
        <v>289</v>
      </c>
      <c r="C33" s="4" t="s">
        <v>290</v>
      </c>
      <c r="D33" s="4">
        <v>2</v>
      </c>
      <c r="E33" s="6">
        <v>0.5</v>
      </c>
      <c r="F33" s="9">
        <v>20.761111111321952</v>
      </c>
      <c r="G33" s="9">
        <v>17.51055555586936</v>
      </c>
      <c r="H33" s="9" t="s">
        <v>179</v>
      </c>
    </row>
    <row r="34" spans="1:8" ht="40" customHeight="1">
      <c r="A34" s="4" t="s">
        <v>5</v>
      </c>
      <c r="B34" s="4" t="s">
        <v>291</v>
      </c>
      <c r="C34" s="4" t="s">
        <v>292</v>
      </c>
      <c r="D34" s="4">
        <v>7</v>
      </c>
      <c r="E34" s="6">
        <v>0.42857142857142855</v>
      </c>
      <c r="F34" s="9" t="s">
        <v>179</v>
      </c>
      <c r="G34" s="9">
        <v>75.466388889272437</v>
      </c>
      <c r="H34" s="9" t="s">
        <v>179</v>
      </c>
    </row>
    <row r="35" spans="1:8" ht="23.5" customHeight="1">
      <c r="A35" s="4" t="s">
        <v>6</v>
      </c>
      <c r="B35" s="4" t="s">
        <v>293</v>
      </c>
      <c r="C35" s="4" t="s">
        <v>294</v>
      </c>
      <c r="D35" s="4">
        <v>3</v>
      </c>
      <c r="E35" s="6">
        <v>0.33333333333333331</v>
      </c>
      <c r="F35" s="9" t="s">
        <v>179</v>
      </c>
      <c r="G35" s="9">
        <v>35.065462961618323</v>
      </c>
      <c r="H35" s="9" t="s">
        <v>179</v>
      </c>
    </row>
    <row r="36" spans="1:8" ht="47" customHeight="1">
      <c r="A36" s="4" t="s">
        <v>7</v>
      </c>
      <c r="B36" s="4" t="s">
        <v>295</v>
      </c>
      <c r="C36" s="4" t="s">
        <v>296</v>
      </c>
      <c r="D36" s="4">
        <v>3</v>
      </c>
      <c r="E36" s="6">
        <v>0.33333333333333331</v>
      </c>
      <c r="F36" s="9" t="s">
        <v>179</v>
      </c>
      <c r="G36" s="9">
        <v>69.33055555599276</v>
      </c>
      <c r="H36" s="9" t="s">
        <v>179</v>
      </c>
    </row>
    <row r="37" spans="1:8" ht="46" customHeight="1">
      <c r="A37" s="4" t="s">
        <v>8</v>
      </c>
      <c r="B37" s="4" t="s">
        <v>297</v>
      </c>
      <c r="C37" s="4" t="s">
        <v>298</v>
      </c>
      <c r="D37" s="4">
        <v>10</v>
      </c>
      <c r="E37" s="6">
        <v>0.3</v>
      </c>
      <c r="F37" s="9" t="s">
        <v>179</v>
      </c>
      <c r="G37" s="9">
        <v>135.48633333363688</v>
      </c>
      <c r="H37" s="9" t="s">
        <v>179</v>
      </c>
    </row>
    <row r="38" spans="1:8" ht="20.5" customHeight="1">
      <c r="A38" s="4" t="s">
        <v>9</v>
      </c>
      <c r="B38" s="4" t="s">
        <v>299</v>
      </c>
      <c r="C38" s="4" t="s">
        <v>300</v>
      </c>
      <c r="D38" s="4">
        <v>10</v>
      </c>
      <c r="E38" s="6">
        <v>0.3</v>
      </c>
      <c r="F38" s="9" t="s">
        <v>179</v>
      </c>
      <c r="G38" s="9">
        <v>117.99391666630399</v>
      </c>
      <c r="H38" s="9" t="s">
        <v>179</v>
      </c>
    </row>
  </sheetData>
  <mergeCells count="1">
    <mergeCell ref="A1:C1"/>
  </mergeCells>
  <pageMargins left="0.7" right="0.7" top="0.75" bottom="0.75" header="0.3" footer="0.3"/>
  <pageSetup scale="39" orientation="landscape" horizontalDpi="1200" verticalDpi="1200" r:id="rId1"/>
  <tableParts count="3">
    <tablePart r:id="rId2"/>
    <tablePart r:id="rId3"/>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70" zoomScaleNormal="70" workbookViewId="0">
      <selection sqref="A1:C1"/>
    </sheetView>
  </sheetViews>
  <sheetFormatPr defaultRowHeight="14.5"/>
  <cols>
    <col min="1" max="1" width="12.08984375" customWidth="1"/>
    <col min="2" max="2" width="34.26953125" customWidth="1"/>
    <col min="3" max="3" width="33.453125" style="37" customWidth="1"/>
    <col min="4" max="4" width="22.90625" style="37" customWidth="1"/>
    <col min="5" max="5" width="19.6328125" style="37" customWidth="1"/>
    <col min="6" max="6" width="32.90625" style="37" customWidth="1"/>
    <col min="7" max="7" width="29.6328125" style="37" customWidth="1"/>
    <col min="8" max="8" width="39" style="37" customWidth="1"/>
  </cols>
  <sheetData>
    <row r="1" spans="1:8" ht="18.5">
      <c r="A1" s="227" t="s">
        <v>213</v>
      </c>
      <c r="B1" s="227"/>
      <c r="C1" s="227"/>
    </row>
    <row r="2" spans="1:8" ht="62" customHeight="1">
      <c r="A2" t="s">
        <v>13</v>
      </c>
      <c r="B2" s="37" t="s">
        <v>18</v>
      </c>
      <c r="C2" s="2" t="s">
        <v>19</v>
      </c>
      <c r="D2" s="2" t="s">
        <v>11</v>
      </c>
      <c r="E2" s="2" t="s">
        <v>10</v>
      </c>
      <c r="F2" s="2" t="s">
        <v>14</v>
      </c>
      <c r="G2" s="2" t="s">
        <v>15</v>
      </c>
      <c r="H2" s="2" t="s">
        <v>16</v>
      </c>
    </row>
    <row r="3" spans="1:8">
      <c r="A3" t="s">
        <v>0</v>
      </c>
      <c r="B3" t="s">
        <v>301</v>
      </c>
      <c r="C3" s="37" t="s">
        <v>302</v>
      </c>
      <c r="D3" s="37">
        <v>447</v>
      </c>
      <c r="E3" s="97">
        <v>0.93512304250559286</v>
      </c>
      <c r="F3" s="98">
        <v>12.188818920673137</v>
      </c>
      <c r="G3" s="98">
        <v>12.918064666999554</v>
      </c>
      <c r="H3" s="37" t="s">
        <v>179</v>
      </c>
    </row>
    <row r="4" spans="1:8">
      <c r="A4" t="s">
        <v>1</v>
      </c>
      <c r="B4" t="s">
        <v>303</v>
      </c>
      <c r="C4" s="37" t="s">
        <v>304</v>
      </c>
      <c r="D4" s="37">
        <v>48</v>
      </c>
      <c r="E4" s="97">
        <v>0.64583333333333337</v>
      </c>
      <c r="F4" s="98">
        <v>32.673065555957145</v>
      </c>
      <c r="G4" s="98">
        <v>15.032090762108943</v>
      </c>
      <c r="H4" s="37" t="s">
        <v>179</v>
      </c>
    </row>
    <row r="5" spans="1:8">
      <c r="A5" t="s">
        <v>2</v>
      </c>
      <c r="B5" s="29" t="s">
        <v>305</v>
      </c>
      <c r="C5" s="34" t="s">
        <v>306</v>
      </c>
      <c r="D5" s="34">
        <v>22</v>
      </c>
      <c r="E5" s="99">
        <v>0.95454545454545459</v>
      </c>
      <c r="F5" s="100">
        <v>67.92163333192002</v>
      </c>
      <c r="G5" s="98">
        <v>13.369097711435254</v>
      </c>
      <c r="H5" s="37" t="s">
        <v>179</v>
      </c>
    </row>
    <row r="6" spans="1:8">
      <c r="A6" t="s">
        <v>3</v>
      </c>
      <c r="B6" t="s">
        <v>307</v>
      </c>
      <c r="C6" s="37" t="s">
        <v>308</v>
      </c>
      <c r="D6" s="37">
        <v>15</v>
      </c>
      <c r="E6" s="97">
        <v>0.93333333333333335</v>
      </c>
      <c r="F6" s="98">
        <v>15.486554444985813</v>
      </c>
      <c r="G6" s="98">
        <v>9.2995779038914907</v>
      </c>
      <c r="H6" s="37" t="s">
        <v>179</v>
      </c>
    </row>
    <row r="7" spans="1:8">
      <c r="A7" t="s">
        <v>4</v>
      </c>
      <c r="B7" t="s">
        <v>309</v>
      </c>
      <c r="C7" s="37" t="s">
        <v>310</v>
      </c>
      <c r="D7" s="37">
        <v>2</v>
      </c>
      <c r="E7" s="97">
        <v>0.5</v>
      </c>
      <c r="F7" s="37" t="s">
        <v>179</v>
      </c>
      <c r="G7" s="98">
        <v>22.912151804426685</v>
      </c>
      <c r="H7" s="37" t="s">
        <v>179</v>
      </c>
    </row>
    <row r="8" spans="1:8">
      <c r="A8" t="s">
        <v>5</v>
      </c>
      <c r="B8" s="37" t="s">
        <v>179</v>
      </c>
      <c r="C8" s="37" t="s">
        <v>179</v>
      </c>
      <c r="D8" s="37" t="s">
        <v>179</v>
      </c>
      <c r="E8" s="37" t="s">
        <v>179</v>
      </c>
      <c r="F8" s="37" t="s">
        <v>179</v>
      </c>
      <c r="G8" s="37" t="s">
        <v>179</v>
      </c>
      <c r="H8" s="37" t="s">
        <v>179</v>
      </c>
    </row>
    <row r="9" spans="1:8">
      <c r="A9" t="s">
        <v>6</v>
      </c>
      <c r="B9" s="37" t="s">
        <v>179</v>
      </c>
      <c r="C9" s="37" t="s">
        <v>179</v>
      </c>
      <c r="D9" s="37" t="s">
        <v>179</v>
      </c>
      <c r="E9" s="37" t="s">
        <v>179</v>
      </c>
      <c r="F9" s="37" t="s">
        <v>179</v>
      </c>
      <c r="G9" s="37" t="s">
        <v>179</v>
      </c>
      <c r="H9" s="37" t="s">
        <v>179</v>
      </c>
    </row>
    <row r="10" spans="1:8">
      <c r="A10" t="s">
        <v>7</v>
      </c>
      <c r="B10" s="37" t="s">
        <v>179</v>
      </c>
      <c r="C10" s="37" t="s">
        <v>179</v>
      </c>
      <c r="D10" s="37" t="s">
        <v>179</v>
      </c>
      <c r="E10" s="37" t="s">
        <v>179</v>
      </c>
      <c r="F10" s="37" t="s">
        <v>179</v>
      </c>
      <c r="G10" s="37" t="s">
        <v>179</v>
      </c>
      <c r="H10" s="37" t="s">
        <v>179</v>
      </c>
    </row>
    <row r="11" spans="1:8">
      <c r="A11" t="s">
        <v>8</v>
      </c>
      <c r="B11" s="37" t="s">
        <v>179</v>
      </c>
      <c r="C11" s="37" t="s">
        <v>179</v>
      </c>
      <c r="D11" s="37" t="s">
        <v>179</v>
      </c>
      <c r="E11" s="37" t="s">
        <v>179</v>
      </c>
      <c r="F11" s="37" t="s">
        <v>179</v>
      </c>
      <c r="G11" s="37" t="s">
        <v>179</v>
      </c>
      <c r="H11" s="37" t="s">
        <v>179</v>
      </c>
    </row>
    <row r="12" spans="1:8">
      <c r="A12" t="s">
        <v>9</v>
      </c>
      <c r="B12" s="37" t="s">
        <v>179</v>
      </c>
      <c r="C12" s="37" t="s">
        <v>179</v>
      </c>
      <c r="D12" s="37" t="s">
        <v>179</v>
      </c>
      <c r="E12" s="37" t="s">
        <v>179</v>
      </c>
      <c r="F12" s="37" t="s">
        <v>179</v>
      </c>
      <c r="G12" s="37" t="s">
        <v>179</v>
      </c>
      <c r="H12" s="37" t="s">
        <v>179</v>
      </c>
    </row>
    <row r="15" spans="1:8" ht="58">
      <c r="A15" t="s">
        <v>13</v>
      </c>
      <c r="B15" s="37" t="s">
        <v>18</v>
      </c>
      <c r="C15" s="2" t="s">
        <v>20</v>
      </c>
      <c r="D15" s="2" t="s">
        <v>11</v>
      </c>
      <c r="E15" s="2" t="s">
        <v>10</v>
      </c>
      <c r="F15" s="2" t="s">
        <v>14</v>
      </c>
      <c r="G15" s="2" t="s">
        <v>15</v>
      </c>
      <c r="H15" s="2" t="s">
        <v>16</v>
      </c>
    </row>
    <row r="16" spans="1:8">
      <c r="A16" t="s">
        <v>0</v>
      </c>
      <c r="B16" t="s">
        <v>305</v>
      </c>
      <c r="C16" s="37" t="s">
        <v>306</v>
      </c>
      <c r="D16" s="37">
        <v>22</v>
      </c>
      <c r="E16" s="97">
        <v>0.95454545454545459</v>
      </c>
      <c r="F16" s="98">
        <v>67.92163333192002</v>
      </c>
      <c r="G16" s="98">
        <v>13.369097711435254</v>
      </c>
      <c r="H16" s="37" t="s">
        <v>179</v>
      </c>
    </row>
    <row r="17" spans="1:8">
      <c r="A17" t="s">
        <v>1</v>
      </c>
      <c r="B17" t="s">
        <v>301</v>
      </c>
      <c r="C17" s="37" t="s">
        <v>302</v>
      </c>
      <c r="D17" s="37">
        <v>447</v>
      </c>
      <c r="E17" s="97">
        <v>0.93512304250559286</v>
      </c>
      <c r="F17" s="98">
        <v>12.188818920673137</v>
      </c>
      <c r="G17" s="98">
        <v>12.918064666999554</v>
      </c>
      <c r="H17" s="37" t="s">
        <v>179</v>
      </c>
    </row>
    <row r="18" spans="1:8">
      <c r="A18" t="s">
        <v>2</v>
      </c>
      <c r="B18" t="s">
        <v>307</v>
      </c>
      <c r="C18" s="37" t="s">
        <v>308</v>
      </c>
      <c r="D18" s="37">
        <v>15</v>
      </c>
      <c r="E18" s="97">
        <v>0.93333333333333335</v>
      </c>
      <c r="F18" s="98">
        <v>15.486554444985813</v>
      </c>
      <c r="G18" s="98">
        <v>9.2995779038914907</v>
      </c>
      <c r="H18" s="37" t="s">
        <v>179</v>
      </c>
    </row>
    <row r="19" spans="1:8">
      <c r="A19" t="s">
        <v>3</v>
      </c>
      <c r="B19" t="s">
        <v>303</v>
      </c>
      <c r="C19" s="37" t="s">
        <v>304</v>
      </c>
      <c r="D19" s="37">
        <v>48</v>
      </c>
      <c r="E19" s="97">
        <v>0.64583333333333337</v>
      </c>
      <c r="F19" s="98">
        <v>32.673065555957145</v>
      </c>
      <c r="G19" s="98">
        <v>15.032090762108943</v>
      </c>
      <c r="H19" s="37" t="s">
        <v>179</v>
      </c>
    </row>
    <row r="20" spans="1:8">
      <c r="A20" t="s">
        <v>4</v>
      </c>
      <c r="B20" t="s">
        <v>309</v>
      </c>
      <c r="C20" s="37" t="s">
        <v>310</v>
      </c>
      <c r="D20" s="37">
        <v>2</v>
      </c>
      <c r="E20" s="97">
        <v>0.5</v>
      </c>
      <c r="F20" s="37" t="s">
        <v>179</v>
      </c>
      <c r="G20" s="98">
        <v>22.912151804426685</v>
      </c>
      <c r="H20" s="37" t="s">
        <v>179</v>
      </c>
    </row>
    <row r="21" spans="1:8">
      <c r="A21" t="s">
        <v>5</v>
      </c>
      <c r="B21" s="37" t="s">
        <v>179</v>
      </c>
      <c r="C21" s="37" t="s">
        <v>179</v>
      </c>
      <c r="D21" s="37" t="s">
        <v>179</v>
      </c>
      <c r="E21" s="37" t="s">
        <v>179</v>
      </c>
      <c r="F21" s="37" t="s">
        <v>179</v>
      </c>
      <c r="G21" s="37" t="s">
        <v>179</v>
      </c>
      <c r="H21" s="37" t="s">
        <v>179</v>
      </c>
    </row>
    <row r="22" spans="1:8">
      <c r="A22" t="s">
        <v>6</v>
      </c>
      <c r="B22" s="37" t="s">
        <v>179</v>
      </c>
      <c r="C22" s="37" t="s">
        <v>179</v>
      </c>
      <c r="D22" s="37" t="s">
        <v>179</v>
      </c>
      <c r="E22" s="37" t="s">
        <v>179</v>
      </c>
      <c r="F22" s="37" t="s">
        <v>179</v>
      </c>
      <c r="G22" s="37" t="s">
        <v>179</v>
      </c>
      <c r="H22" s="37" t="s">
        <v>179</v>
      </c>
    </row>
    <row r="23" spans="1:8">
      <c r="A23" t="s">
        <v>7</v>
      </c>
      <c r="B23" s="37" t="s">
        <v>179</v>
      </c>
      <c r="C23" s="37" t="s">
        <v>179</v>
      </c>
      <c r="D23" s="37" t="s">
        <v>179</v>
      </c>
      <c r="E23" s="37" t="s">
        <v>179</v>
      </c>
      <c r="F23" s="37" t="s">
        <v>179</v>
      </c>
      <c r="G23" s="37" t="s">
        <v>179</v>
      </c>
      <c r="H23" s="37" t="s">
        <v>179</v>
      </c>
    </row>
    <row r="24" spans="1:8">
      <c r="A24" t="s">
        <v>8</v>
      </c>
      <c r="B24" s="37" t="s">
        <v>179</v>
      </c>
      <c r="C24" s="37" t="s">
        <v>179</v>
      </c>
      <c r="D24" s="37" t="s">
        <v>179</v>
      </c>
      <c r="E24" s="37" t="s">
        <v>179</v>
      </c>
      <c r="F24" s="37" t="s">
        <v>179</v>
      </c>
      <c r="G24" s="37" t="s">
        <v>179</v>
      </c>
      <c r="H24" s="37" t="s">
        <v>179</v>
      </c>
    </row>
    <row r="25" spans="1:8">
      <c r="A25" t="s">
        <v>9</v>
      </c>
      <c r="B25" s="37" t="s">
        <v>179</v>
      </c>
      <c r="C25" s="37" t="s">
        <v>179</v>
      </c>
      <c r="D25" s="37" t="s">
        <v>179</v>
      </c>
      <c r="E25" s="37" t="s">
        <v>179</v>
      </c>
      <c r="F25" s="37" t="s">
        <v>179</v>
      </c>
      <c r="G25" s="37" t="s">
        <v>179</v>
      </c>
      <c r="H25" s="37" t="s">
        <v>179</v>
      </c>
    </row>
    <row r="28" spans="1:8" ht="64" customHeight="1">
      <c r="A28" t="s">
        <v>13</v>
      </c>
      <c r="B28" s="37" t="s">
        <v>18</v>
      </c>
      <c r="C28" s="2" t="s">
        <v>17</v>
      </c>
      <c r="D28" s="2" t="s">
        <v>11</v>
      </c>
      <c r="E28" s="2" t="s">
        <v>12</v>
      </c>
      <c r="F28" s="2" t="s">
        <v>14</v>
      </c>
      <c r="G28" s="2" t="s">
        <v>15</v>
      </c>
      <c r="H28" s="2" t="s">
        <v>16</v>
      </c>
    </row>
    <row r="29" spans="1:8">
      <c r="A29" t="s">
        <v>0</v>
      </c>
      <c r="B29" t="s">
        <v>303</v>
      </c>
      <c r="C29" s="37" t="s">
        <v>304</v>
      </c>
      <c r="D29" s="37">
        <v>48</v>
      </c>
      <c r="E29" s="97">
        <v>4.1666666666666664E-2</v>
      </c>
      <c r="F29" s="98">
        <v>32.673065555957145</v>
      </c>
      <c r="G29" s="98">
        <v>15.032090762108943</v>
      </c>
      <c r="H29" s="37" t="s">
        <v>179</v>
      </c>
    </row>
    <row r="30" spans="1:8">
      <c r="A30" t="s">
        <v>1</v>
      </c>
      <c r="B30" t="s">
        <v>301</v>
      </c>
      <c r="C30" s="37" t="s">
        <v>302</v>
      </c>
      <c r="D30" s="37">
        <v>447</v>
      </c>
      <c r="E30" s="97">
        <v>2.2371364653243847E-3</v>
      </c>
      <c r="F30" s="98">
        <v>12.188818920673137</v>
      </c>
      <c r="G30" s="98">
        <v>12.918064666999554</v>
      </c>
      <c r="H30" s="37" t="s">
        <v>179</v>
      </c>
    </row>
    <row r="31" spans="1:8">
      <c r="A31" t="s">
        <v>2</v>
      </c>
      <c r="B31" t="s">
        <v>179</v>
      </c>
      <c r="C31" s="37" t="s">
        <v>179</v>
      </c>
      <c r="D31" s="37" t="s">
        <v>179</v>
      </c>
      <c r="E31" s="37" t="s">
        <v>179</v>
      </c>
      <c r="F31" s="37" t="s">
        <v>179</v>
      </c>
      <c r="G31" s="37" t="s">
        <v>179</v>
      </c>
      <c r="H31" s="37" t="s">
        <v>179</v>
      </c>
    </row>
    <row r="32" spans="1:8">
      <c r="A32" t="s">
        <v>3</v>
      </c>
      <c r="B32" t="s">
        <v>179</v>
      </c>
      <c r="C32" s="37" t="s">
        <v>179</v>
      </c>
      <c r="D32" s="37" t="s">
        <v>179</v>
      </c>
      <c r="E32" s="37" t="s">
        <v>179</v>
      </c>
      <c r="F32" s="37" t="s">
        <v>179</v>
      </c>
      <c r="G32" s="37" t="s">
        <v>179</v>
      </c>
      <c r="H32" s="37" t="s">
        <v>179</v>
      </c>
    </row>
    <row r="33" spans="1:8">
      <c r="A33" t="s">
        <v>4</v>
      </c>
      <c r="B33" t="s">
        <v>179</v>
      </c>
      <c r="C33" s="37" t="s">
        <v>179</v>
      </c>
      <c r="D33" s="37" t="s">
        <v>179</v>
      </c>
      <c r="E33" s="37" t="s">
        <v>179</v>
      </c>
      <c r="F33" s="37" t="s">
        <v>179</v>
      </c>
      <c r="G33" s="37" t="s">
        <v>179</v>
      </c>
      <c r="H33" s="37" t="s">
        <v>179</v>
      </c>
    </row>
    <row r="34" spans="1:8">
      <c r="A34" t="s">
        <v>5</v>
      </c>
      <c r="B34" t="s">
        <v>179</v>
      </c>
      <c r="C34" s="37" t="s">
        <v>179</v>
      </c>
      <c r="D34" s="37" t="s">
        <v>179</v>
      </c>
      <c r="E34" s="37" t="s">
        <v>179</v>
      </c>
      <c r="F34" s="37" t="s">
        <v>179</v>
      </c>
      <c r="G34" s="37" t="s">
        <v>179</v>
      </c>
      <c r="H34" s="37" t="s">
        <v>179</v>
      </c>
    </row>
    <row r="35" spans="1:8">
      <c r="A35" t="s">
        <v>6</v>
      </c>
      <c r="B35" t="s">
        <v>179</v>
      </c>
      <c r="C35" s="37" t="s">
        <v>179</v>
      </c>
      <c r="D35" s="37" t="s">
        <v>179</v>
      </c>
      <c r="E35" s="37" t="s">
        <v>179</v>
      </c>
      <c r="F35" s="37" t="s">
        <v>179</v>
      </c>
      <c r="G35" s="37" t="s">
        <v>179</v>
      </c>
      <c r="H35" s="37" t="s">
        <v>179</v>
      </c>
    </row>
    <row r="36" spans="1:8">
      <c r="A36" t="s">
        <v>7</v>
      </c>
      <c r="B36" t="s">
        <v>179</v>
      </c>
      <c r="C36" s="37" t="s">
        <v>179</v>
      </c>
      <c r="D36" s="37" t="s">
        <v>179</v>
      </c>
      <c r="E36" s="37" t="s">
        <v>179</v>
      </c>
      <c r="F36" s="37" t="s">
        <v>179</v>
      </c>
      <c r="G36" s="37" t="s">
        <v>179</v>
      </c>
      <c r="H36" s="37" t="s">
        <v>179</v>
      </c>
    </row>
    <row r="37" spans="1:8">
      <c r="A37" t="s">
        <v>8</v>
      </c>
      <c r="B37" t="s">
        <v>179</v>
      </c>
      <c r="C37" s="37" t="s">
        <v>179</v>
      </c>
      <c r="D37" s="37" t="s">
        <v>179</v>
      </c>
      <c r="E37" s="37" t="s">
        <v>179</v>
      </c>
      <c r="F37" s="37" t="s">
        <v>179</v>
      </c>
      <c r="G37" s="37" t="s">
        <v>179</v>
      </c>
      <c r="H37" s="37" t="s">
        <v>179</v>
      </c>
    </row>
    <row r="38" spans="1:8">
      <c r="A38" t="s">
        <v>9</v>
      </c>
      <c r="B38" t="s">
        <v>179</v>
      </c>
      <c r="C38" s="37" t="s">
        <v>179</v>
      </c>
      <c r="D38" s="37" t="s">
        <v>179</v>
      </c>
      <c r="E38" s="37" t="s">
        <v>179</v>
      </c>
      <c r="F38" s="37" t="s">
        <v>179</v>
      </c>
      <c r="G38" s="37" t="s">
        <v>179</v>
      </c>
      <c r="H38" s="37" t="s">
        <v>179</v>
      </c>
    </row>
  </sheetData>
  <mergeCells count="1">
    <mergeCell ref="A1:C1"/>
  </mergeCells>
  <pageMargins left="0.7" right="0.7" top="0.75" bottom="0.75" header="0.3" footer="0.3"/>
  <pageSetup scale="55" orientation="landscape" horizontalDpi="1200" verticalDpi="1200" r:id="rId1"/>
  <tableParts count="3">
    <tablePart r:id="rId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50" zoomScaleNormal="50" workbookViewId="0">
      <selection activeCell="B16" sqref="B16"/>
    </sheetView>
  </sheetViews>
  <sheetFormatPr defaultRowHeight="65.5" customHeight="1"/>
  <cols>
    <col min="1" max="1" width="14.453125" style="102" customWidth="1"/>
    <col min="2" max="2" width="75.36328125" style="102" customWidth="1"/>
    <col min="3" max="3" width="35.26953125" style="101" customWidth="1"/>
    <col min="4" max="4" width="30.26953125" style="101" customWidth="1"/>
    <col min="5" max="5" width="24.36328125" style="101" customWidth="1"/>
    <col min="6" max="6" width="45" style="101" customWidth="1"/>
    <col min="7" max="7" width="48.90625" style="101" customWidth="1"/>
    <col min="8" max="8" width="53.26953125" style="101" customWidth="1"/>
    <col min="9" max="16384" width="8.7265625" style="102"/>
  </cols>
  <sheetData>
    <row r="1" spans="1:8" ht="31.5" customHeight="1">
      <c r="A1" s="223" t="s">
        <v>213</v>
      </c>
      <c r="B1" s="223"/>
      <c r="C1" s="223"/>
    </row>
    <row r="2" spans="1:8" ht="67.5" customHeight="1">
      <c r="A2" s="102" t="s">
        <v>13</v>
      </c>
      <c r="B2" s="101" t="s">
        <v>18</v>
      </c>
      <c r="C2" s="101" t="s">
        <v>19</v>
      </c>
      <c r="D2" s="101" t="s">
        <v>11</v>
      </c>
      <c r="E2" s="101" t="s">
        <v>10</v>
      </c>
      <c r="F2" s="101" t="s">
        <v>14</v>
      </c>
      <c r="G2" s="101" t="s">
        <v>15</v>
      </c>
      <c r="H2" s="101" t="s">
        <v>16</v>
      </c>
    </row>
    <row r="3" spans="1:8" ht="39" customHeight="1">
      <c r="A3" s="102" t="s">
        <v>0</v>
      </c>
      <c r="B3" s="102" t="s">
        <v>311</v>
      </c>
      <c r="C3" s="101" t="s">
        <v>312</v>
      </c>
      <c r="D3" s="101">
        <v>327</v>
      </c>
      <c r="E3" s="103">
        <v>0.98776758409785936</v>
      </c>
      <c r="F3" s="104">
        <v>38.438888888864312</v>
      </c>
      <c r="G3" s="104">
        <v>52.599869631900042</v>
      </c>
      <c r="H3" s="101">
        <v>408</v>
      </c>
    </row>
    <row r="4" spans="1:8" ht="34" customHeight="1">
      <c r="A4" s="102" t="s">
        <v>1</v>
      </c>
      <c r="B4" s="102" t="s">
        <v>313</v>
      </c>
      <c r="C4" s="101" t="s">
        <v>314</v>
      </c>
      <c r="D4" s="101">
        <v>297</v>
      </c>
      <c r="E4" s="103">
        <v>0.9932659932659933</v>
      </c>
      <c r="F4" s="104">
        <v>88.606037037284111</v>
      </c>
      <c r="G4" s="104">
        <v>21.489631028421115</v>
      </c>
      <c r="H4" s="101" t="s">
        <v>179</v>
      </c>
    </row>
    <row r="5" spans="1:8" ht="28" customHeight="1">
      <c r="A5" s="102" t="s">
        <v>2</v>
      </c>
      <c r="B5" s="102" t="s">
        <v>315</v>
      </c>
      <c r="C5" s="101" t="s">
        <v>316</v>
      </c>
      <c r="D5" s="101">
        <v>125</v>
      </c>
      <c r="E5" s="103">
        <v>0.89600000000000002</v>
      </c>
      <c r="F5" s="104">
        <v>3.0952777776634322</v>
      </c>
      <c r="G5" s="104">
        <v>36.945612314625762</v>
      </c>
      <c r="H5" s="101" t="s">
        <v>179</v>
      </c>
    </row>
    <row r="6" spans="1:8" ht="26.5" customHeight="1">
      <c r="A6" s="102" t="s">
        <v>3</v>
      </c>
      <c r="B6" s="102" t="s">
        <v>317</v>
      </c>
      <c r="C6" s="101" t="s">
        <v>318</v>
      </c>
      <c r="D6" s="101">
        <v>122</v>
      </c>
      <c r="E6" s="103">
        <v>0.85245901639344257</v>
      </c>
      <c r="F6" s="104">
        <v>18.812314814393176</v>
      </c>
      <c r="G6" s="104">
        <v>31.125318393711826</v>
      </c>
      <c r="H6" s="101" t="s">
        <v>179</v>
      </c>
    </row>
    <row r="7" spans="1:8" ht="24" customHeight="1">
      <c r="A7" s="102" t="s">
        <v>4</v>
      </c>
      <c r="B7" s="102" t="s">
        <v>257</v>
      </c>
      <c r="C7" s="101" t="s">
        <v>319</v>
      </c>
      <c r="D7" s="101">
        <v>108</v>
      </c>
      <c r="E7" s="103">
        <v>0.90740740740740744</v>
      </c>
      <c r="F7" s="104" t="s">
        <v>179</v>
      </c>
      <c r="G7" s="104">
        <v>67.885288065849124</v>
      </c>
      <c r="H7" s="101" t="s">
        <v>179</v>
      </c>
    </row>
    <row r="8" spans="1:8" ht="25.5" customHeight="1">
      <c r="A8" s="102" t="s">
        <v>5</v>
      </c>
      <c r="B8" s="105" t="s">
        <v>320</v>
      </c>
      <c r="C8" s="106" t="s">
        <v>321</v>
      </c>
      <c r="D8" s="101">
        <v>80</v>
      </c>
      <c r="E8" s="103">
        <v>0.95</v>
      </c>
      <c r="F8" s="107">
        <v>27.575370370410383</v>
      </c>
      <c r="G8" s="107">
        <v>36.144171717296985</v>
      </c>
      <c r="H8" s="101" t="s">
        <v>179</v>
      </c>
    </row>
    <row r="9" spans="1:8" ht="98" customHeight="1">
      <c r="A9" s="102" t="s">
        <v>6</v>
      </c>
      <c r="B9" s="102" t="s">
        <v>322</v>
      </c>
      <c r="C9" s="101" t="s">
        <v>323</v>
      </c>
      <c r="D9" s="101">
        <v>65</v>
      </c>
      <c r="E9" s="103">
        <v>1</v>
      </c>
      <c r="F9" s="104" t="s">
        <v>179</v>
      </c>
      <c r="G9" s="104">
        <v>194.36299183752405</v>
      </c>
      <c r="H9" s="101" t="s">
        <v>179</v>
      </c>
    </row>
    <row r="10" spans="1:8" ht="54" customHeight="1">
      <c r="A10" s="102" t="s">
        <v>7</v>
      </c>
      <c r="B10" s="102" t="s">
        <v>324</v>
      </c>
      <c r="C10" s="101" t="s">
        <v>325</v>
      </c>
      <c r="D10" s="101">
        <v>62</v>
      </c>
      <c r="E10" s="103">
        <v>1</v>
      </c>
      <c r="F10" s="104" t="s">
        <v>179</v>
      </c>
      <c r="G10" s="104">
        <v>177.66346100356427</v>
      </c>
      <c r="H10" s="101" t="s">
        <v>179</v>
      </c>
    </row>
    <row r="11" spans="1:8" ht="49" customHeight="1">
      <c r="A11" s="102" t="s">
        <v>8</v>
      </c>
      <c r="B11" s="102" t="s">
        <v>326</v>
      </c>
      <c r="C11" s="101" t="s">
        <v>327</v>
      </c>
      <c r="D11" s="101">
        <v>62</v>
      </c>
      <c r="E11" s="103">
        <v>1</v>
      </c>
      <c r="F11" s="104" t="s">
        <v>179</v>
      </c>
      <c r="G11" s="104">
        <v>177.66346100356427</v>
      </c>
      <c r="H11" s="101" t="s">
        <v>179</v>
      </c>
    </row>
    <row r="12" spans="1:8" ht="48" customHeight="1">
      <c r="A12" s="102" t="s">
        <v>9</v>
      </c>
      <c r="B12" s="102" t="s">
        <v>328</v>
      </c>
      <c r="C12" s="101" t="s">
        <v>329</v>
      </c>
      <c r="D12" s="101">
        <v>61</v>
      </c>
      <c r="E12" s="103">
        <v>1</v>
      </c>
      <c r="F12" s="104" t="s">
        <v>179</v>
      </c>
      <c r="G12" s="104">
        <v>176.8430473406095</v>
      </c>
      <c r="H12" s="101" t="s">
        <v>179</v>
      </c>
    </row>
    <row r="13" spans="1:8" ht="19" customHeight="1"/>
    <row r="14" spans="1:8" ht="15.5" customHeight="1"/>
    <row r="15" spans="1:8" ht="69" customHeight="1">
      <c r="A15" s="102" t="s">
        <v>13</v>
      </c>
      <c r="B15" s="101" t="s">
        <v>18</v>
      </c>
      <c r="C15" s="101" t="s">
        <v>20</v>
      </c>
      <c r="D15" s="101" t="s">
        <v>11</v>
      </c>
      <c r="E15" s="101" t="s">
        <v>10</v>
      </c>
      <c r="F15" s="101" t="s">
        <v>14</v>
      </c>
      <c r="G15" s="101" t="s">
        <v>15</v>
      </c>
      <c r="H15" s="101" t="s">
        <v>16</v>
      </c>
    </row>
    <row r="16" spans="1:8" ht="98" customHeight="1">
      <c r="A16" s="102" t="s">
        <v>0</v>
      </c>
      <c r="B16" s="102" t="s">
        <v>322</v>
      </c>
      <c r="C16" s="101" t="s">
        <v>323</v>
      </c>
      <c r="D16" s="101">
        <v>65</v>
      </c>
      <c r="E16" s="103">
        <v>1</v>
      </c>
      <c r="F16" s="104" t="s">
        <v>179</v>
      </c>
      <c r="G16" s="104">
        <v>194.36299183752405</v>
      </c>
      <c r="H16" s="101" t="s">
        <v>179</v>
      </c>
    </row>
    <row r="17" spans="1:8" ht="50.5" customHeight="1">
      <c r="A17" s="102" t="s">
        <v>1</v>
      </c>
      <c r="B17" s="102" t="s">
        <v>326</v>
      </c>
      <c r="C17" s="101" t="s">
        <v>327</v>
      </c>
      <c r="D17" s="101">
        <v>62</v>
      </c>
      <c r="E17" s="103">
        <v>1</v>
      </c>
      <c r="F17" s="104" t="s">
        <v>179</v>
      </c>
      <c r="G17" s="104">
        <v>177.66346100356427</v>
      </c>
      <c r="H17" s="101" t="s">
        <v>179</v>
      </c>
    </row>
    <row r="18" spans="1:8" ht="50.5" customHeight="1">
      <c r="A18" s="102" t="s">
        <v>2</v>
      </c>
      <c r="B18" s="102" t="s">
        <v>324</v>
      </c>
      <c r="C18" s="101" t="s">
        <v>325</v>
      </c>
      <c r="D18" s="101">
        <v>62</v>
      </c>
      <c r="E18" s="103">
        <v>1</v>
      </c>
      <c r="F18" s="104" t="s">
        <v>179</v>
      </c>
      <c r="G18" s="104">
        <v>177.66346100356427</v>
      </c>
      <c r="H18" s="101" t="s">
        <v>179</v>
      </c>
    </row>
    <row r="19" spans="1:8" ht="54" customHeight="1">
      <c r="A19" s="102" t="s">
        <v>3</v>
      </c>
      <c r="B19" s="102" t="s">
        <v>328</v>
      </c>
      <c r="C19" s="101" t="s">
        <v>329</v>
      </c>
      <c r="D19" s="101">
        <v>61</v>
      </c>
      <c r="E19" s="103">
        <v>1</v>
      </c>
      <c r="F19" s="104" t="s">
        <v>179</v>
      </c>
      <c r="G19" s="104">
        <v>176.8430473406095</v>
      </c>
      <c r="H19" s="101" t="s">
        <v>179</v>
      </c>
    </row>
    <row r="20" spans="1:8" ht="48" customHeight="1">
      <c r="A20" s="102" t="s">
        <v>4</v>
      </c>
      <c r="B20" s="102" t="s">
        <v>330</v>
      </c>
      <c r="C20" s="101" t="s">
        <v>331</v>
      </c>
      <c r="D20" s="101">
        <v>30</v>
      </c>
      <c r="E20" s="103">
        <v>1</v>
      </c>
      <c r="F20" s="104" t="s">
        <v>179</v>
      </c>
      <c r="G20" s="104">
        <v>75.432361111091453</v>
      </c>
      <c r="H20" s="101" t="s">
        <v>179</v>
      </c>
    </row>
    <row r="21" spans="1:8" ht="111" customHeight="1">
      <c r="A21" s="102" t="s">
        <v>5</v>
      </c>
      <c r="B21" s="102" t="s">
        <v>332</v>
      </c>
      <c r="C21" s="101" t="s">
        <v>333</v>
      </c>
      <c r="D21" s="101">
        <v>18</v>
      </c>
      <c r="E21" s="103">
        <v>1</v>
      </c>
      <c r="F21" s="104" t="s">
        <v>179</v>
      </c>
      <c r="G21" s="104">
        <v>40.898256172833499</v>
      </c>
      <c r="H21" s="101" t="s">
        <v>179</v>
      </c>
    </row>
    <row r="22" spans="1:8" ht="44" customHeight="1">
      <c r="A22" s="102" t="s">
        <v>6</v>
      </c>
      <c r="B22" s="102" t="s">
        <v>334</v>
      </c>
      <c r="C22" s="101" t="s">
        <v>335</v>
      </c>
      <c r="D22" s="101">
        <v>13</v>
      </c>
      <c r="E22" s="103">
        <v>1</v>
      </c>
      <c r="F22" s="104" t="s">
        <v>179</v>
      </c>
      <c r="G22" s="104">
        <v>45.966211110989278</v>
      </c>
      <c r="H22" s="101" t="s">
        <v>179</v>
      </c>
    </row>
    <row r="23" spans="1:8" ht="51.5" customHeight="1">
      <c r="A23" s="102" t="s">
        <v>7</v>
      </c>
      <c r="B23" s="102" t="s">
        <v>336</v>
      </c>
      <c r="C23" s="101" t="s">
        <v>337</v>
      </c>
      <c r="D23" s="101">
        <v>13</v>
      </c>
      <c r="E23" s="103">
        <v>1</v>
      </c>
      <c r="F23" s="104" t="s">
        <v>179</v>
      </c>
      <c r="G23" s="104">
        <v>59.113070513153126</v>
      </c>
      <c r="H23" s="101" t="s">
        <v>179</v>
      </c>
    </row>
    <row r="24" spans="1:8" ht="31.5" customHeight="1">
      <c r="A24" s="102" t="s">
        <v>8</v>
      </c>
      <c r="B24" s="102" t="s">
        <v>338</v>
      </c>
      <c r="C24" s="101" t="s">
        <v>339</v>
      </c>
      <c r="D24" s="101">
        <v>10</v>
      </c>
      <c r="E24" s="103">
        <v>1</v>
      </c>
      <c r="F24" s="104" t="s">
        <v>179</v>
      </c>
      <c r="G24" s="104">
        <v>30.078555555531057</v>
      </c>
      <c r="H24" s="101" t="s">
        <v>179</v>
      </c>
    </row>
    <row r="25" spans="1:8" ht="45.5" customHeight="1">
      <c r="A25" s="102" t="s">
        <v>9</v>
      </c>
      <c r="B25" s="102" t="s">
        <v>340</v>
      </c>
      <c r="C25" s="101" t="s">
        <v>341</v>
      </c>
      <c r="D25" s="101">
        <v>10</v>
      </c>
      <c r="E25" s="103">
        <v>1</v>
      </c>
      <c r="F25" s="104" t="s">
        <v>179</v>
      </c>
      <c r="G25" s="104">
        <v>30.078555555531057</v>
      </c>
      <c r="H25" s="101" t="s">
        <v>179</v>
      </c>
    </row>
    <row r="26" spans="1:8" ht="18" customHeight="1"/>
    <row r="27" spans="1:8" ht="15.5" customHeight="1"/>
    <row r="28" spans="1:8" ht="104.5" customHeight="1">
      <c r="A28" s="102" t="s">
        <v>13</v>
      </c>
      <c r="B28" s="101" t="s">
        <v>18</v>
      </c>
      <c r="C28" s="101" t="s">
        <v>17</v>
      </c>
      <c r="D28" s="101" t="s">
        <v>11</v>
      </c>
      <c r="E28" s="101" t="s">
        <v>12</v>
      </c>
      <c r="F28" s="101" t="s">
        <v>14</v>
      </c>
      <c r="G28" s="101" t="s">
        <v>15</v>
      </c>
      <c r="H28" s="101" t="s">
        <v>16</v>
      </c>
    </row>
    <row r="29" spans="1:8" ht="52" customHeight="1">
      <c r="A29" s="102" t="s">
        <v>0</v>
      </c>
      <c r="B29" s="102" t="s">
        <v>342</v>
      </c>
      <c r="C29" s="101" t="s">
        <v>343</v>
      </c>
      <c r="D29" s="101">
        <v>51</v>
      </c>
      <c r="E29" s="103">
        <v>3.9215686274509803E-2</v>
      </c>
      <c r="F29" s="104">
        <v>11.728333334438503</v>
      </c>
      <c r="G29" s="104">
        <v>42.227550016801104</v>
      </c>
      <c r="H29" s="101" t="s">
        <v>179</v>
      </c>
    </row>
    <row r="30" spans="1:8" ht="38" customHeight="1">
      <c r="A30" s="102" t="s">
        <v>1</v>
      </c>
      <c r="B30" s="102" t="s">
        <v>344</v>
      </c>
      <c r="C30" s="101" t="s">
        <v>345</v>
      </c>
      <c r="D30" s="101">
        <v>55</v>
      </c>
      <c r="E30" s="103">
        <v>3.6363636363636362E-2</v>
      </c>
      <c r="F30" s="104">
        <v>17.480555556016043</v>
      </c>
      <c r="G30" s="104">
        <v>51.588375277905108</v>
      </c>
      <c r="H30" s="101" t="s">
        <v>179</v>
      </c>
    </row>
    <row r="31" spans="1:8" ht="35.5" customHeight="1">
      <c r="A31" s="102" t="s">
        <v>2</v>
      </c>
      <c r="B31" s="102" t="s">
        <v>346</v>
      </c>
      <c r="C31" s="101" t="s">
        <v>347</v>
      </c>
      <c r="D31" s="101">
        <v>35</v>
      </c>
      <c r="E31" s="103">
        <v>2.8571428571428571E-2</v>
      </c>
      <c r="F31" s="104">
        <v>11.728333334438503</v>
      </c>
      <c r="G31" s="104">
        <v>53.666478782837444</v>
      </c>
      <c r="H31" s="101" t="s">
        <v>179</v>
      </c>
    </row>
    <row r="32" spans="1:8" ht="51.5" customHeight="1">
      <c r="A32" s="102" t="s">
        <v>3</v>
      </c>
      <c r="B32" s="102" t="s">
        <v>328</v>
      </c>
      <c r="C32" s="101" t="s">
        <v>329</v>
      </c>
      <c r="D32" s="101">
        <v>61</v>
      </c>
      <c r="E32" s="103">
        <v>1.6393442622950821E-2</v>
      </c>
      <c r="F32" s="104" t="s">
        <v>179</v>
      </c>
      <c r="G32" s="104">
        <v>176.8430473406095</v>
      </c>
      <c r="H32" s="101" t="s">
        <v>179</v>
      </c>
    </row>
    <row r="33" spans="1:8" ht="65.5" customHeight="1">
      <c r="A33" s="102" t="s">
        <v>4</v>
      </c>
      <c r="B33" s="102" t="s">
        <v>326</v>
      </c>
      <c r="C33" s="101" t="s">
        <v>327</v>
      </c>
      <c r="D33" s="101">
        <v>62</v>
      </c>
      <c r="E33" s="103">
        <v>1.6129032258064516E-2</v>
      </c>
      <c r="F33" s="104" t="s">
        <v>179</v>
      </c>
      <c r="G33" s="104">
        <v>177.66346100356427</v>
      </c>
      <c r="H33" s="101" t="s">
        <v>179</v>
      </c>
    </row>
    <row r="34" spans="1:8" ht="65.5" customHeight="1">
      <c r="A34" s="102" t="s">
        <v>5</v>
      </c>
      <c r="B34" s="102" t="s">
        <v>324</v>
      </c>
      <c r="C34" s="101" t="s">
        <v>325</v>
      </c>
      <c r="D34" s="101">
        <v>62</v>
      </c>
      <c r="E34" s="103">
        <v>1.6129032258064516E-2</v>
      </c>
      <c r="F34" s="104" t="s">
        <v>179</v>
      </c>
      <c r="G34" s="104">
        <v>177.66346100356427</v>
      </c>
      <c r="H34" s="101" t="s">
        <v>179</v>
      </c>
    </row>
    <row r="35" spans="1:8" ht="97.5" customHeight="1">
      <c r="A35" s="102" t="s">
        <v>6</v>
      </c>
      <c r="B35" s="102" t="s">
        <v>322</v>
      </c>
      <c r="C35" s="101" t="s">
        <v>323</v>
      </c>
      <c r="D35" s="101">
        <v>65</v>
      </c>
      <c r="E35" s="103">
        <v>1.5384615384615385E-2</v>
      </c>
      <c r="F35" s="104" t="s">
        <v>179</v>
      </c>
      <c r="G35" s="104">
        <v>194.36299183752405</v>
      </c>
      <c r="H35" s="101" t="s">
        <v>179</v>
      </c>
    </row>
    <row r="36" spans="1:8" ht="35.5" customHeight="1">
      <c r="A36" s="102" t="s">
        <v>7</v>
      </c>
      <c r="B36" s="101" t="s">
        <v>179</v>
      </c>
      <c r="C36" s="101" t="s">
        <v>179</v>
      </c>
      <c r="D36" s="101" t="s">
        <v>179</v>
      </c>
      <c r="E36" s="101" t="s">
        <v>179</v>
      </c>
      <c r="F36" s="104" t="s">
        <v>179</v>
      </c>
      <c r="G36" s="104" t="s">
        <v>179</v>
      </c>
      <c r="H36" s="101" t="s">
        <v>179</v>
      </c>
    </row>
    <row r="37" spans="1:8" ht="36.5" customHeight="1">
      <c r="A37" s="102" t="s">
        <v>8</v>
      </c>
      <c r="B37" s="101" t="s">
        <v>179</v>
      </c>
      <c r="C37" s="101" t="s">
        <v>179</v>
      </c>
      <c r="D37" s="101" t="s">
        <v>179</v>
      </c>
      <c r="E37" s="101" t="s">
        <v>179</v>
      </c>
      <c r="F37" s="104" t="s">
        <v>179</v>
      </c>
      <c r="G37" s="104" t="s">
        <v>179</v>
      </c>
      <c r="H37" s="101" t="s">
        <v>179</v>
      </c>
    </row>
    <row r="38" spans="1:8" ht="36.5" customHeight="1">
      <c r="A38" s="102" t="s">
        <v>9</v>
      </c>
      <c r="B38" s="101" t="s">
        <v>179</v>
      </c>
      <c r="C38" s="101" t="s">
        <v>179</v>
      </c>
      <c r="D38" s="101" t="s">
        <v>179</v>
      </c>
      <c r="E38" s="101" t="s">
        <v>179</v>
      </c>
      <c r="F38" s="104" t="s">
        <v>179</v>
      </c>
      <c r="G38" s="104" t="s">
        <v>179</v>
      </c>
      <c r="H38" s="101" t="s">
        <v>179</v>
      </c>
    </row>
  </sheetData>
  <mergeCells count="1">
    <mergeCell ref="A1:C1"/>
  </mergeCells>
  <pageMargins left="0.7" right="0.7" top="0.75" bottom="0.75" header="0.3" footer="0.3"/>
  <pageSetup scale="30" orientation="landscape" horizontalDpi="1200" verticalDpi="1200" r:id="rId1"/>
  <tableParts count="3">
    <tablePart r:id="rId2"/>
    <tablePart r:id="rId3"/>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0" zoomScaleNormal="80" workbookViewId="0">
      <selection sqref="A1:C1"/>
    </sheetView>
  </sheetViews>
  <sheetFormatPr defaultRowHeight="14.5"/>
  <cols>
    <col min="1" max="1" width="9.08984375" customWidth="1"/>
    <col min="2" max="2" width="25.54296875" customWidth="1"/>
    <col min="3" max="3" width="31" style="37" customWidth="1"/>
    <col min="4" max="4" width="19.81640625" style="37" customWidth="1"/>
    <col min="5" max="5" width="18.453125" style="37" customWidth="1"/>
    <col min="6" max="6" width="33.6328125" style="37" customWidth="1"/>
    <col min="7" max="7" width="31.26953125" style="37" customWidth="1"/>
    <col min="8" max="8" width="37.1796875" style="37" customWidth="1"/>
  </cols>
  <sheetData>
    <row r="1" spans="1:8" ht="18.5">
      <c r="A1" s="227" t="s">
        <v>213</v>
      </c>
      <c r="B1" s="227"/>
      <c r="C1" s="227"/>
    </row>
    <row r="2" spans="1:8" ht="58">
      <c r="A2" t="s">
        <v>13</v>
      </c>
      <c r="B2" s="37" t="s">
        <v>18</v>
      </c>
      <c r="C2" s="2" t="s">
        <v>19</v>
      </c>
      <c r="D2" s="2" t="s">
        <v>11</v>
      </c>
      <c r="E2" s="2" t="s">
        <v>10</v>
      </c>
      <c r="F2" s="2" t="s">
        <v>14</v>
      </c>
      <c r="G2" s="2" t="s">
        <v>15</v>
      </c>
      <c r="H2" s="2" t="s">
        <v>16</v>
      </c>
    </row>
    <row r="3" spans="1:8">
      <c r="A3" t="s">
        <v>0</v>
      </c>
      <c r="B3" t="s">
        <v>348</v>
      </c>
      <c r="C3" s="37" t="s">
        <v>129</v>
      </c>
      <c r="D3" s="37">
        <v>26</v>
      </c>
      <c r="E3" s="97">
        <v>0.88461538461538458</v>
      </c>
      <c r="F3" s="98">
        <v>0.49972222081851214</v>
      </c>
      <c r="G3" s="98">
        <v>65.259222222359384</v>
      </c>
      <c r="H3" s="37" t="s">
        <v>179</v>
      </c>
    </row>
    <row r="4" spans="1:8">
      <c r="A4" t="s">
        <v>1</v>
      </c>
      <c r="B4" t="s">
        <v>179</v>
      </c>
      <c r="C4" s="37" t="s">
        <v>179</v>
      </c>
      <c r="D4" s="37" t="s">
        <v>179</v>
      </c>
      <c r="E4" s="37" t="s">
        <v>179</v>
      </c>
      <c r="F4" s="37" t="s">
        <v>179</v>
      </c>
      <c r="G4" s="37" t="s">
        <v>179</v>
      </c>
      <c r="H4" s="37" t="s">
        <v>179</v>
      </c>
    </row>
    <row r="5" spans="1:8">
      <c r="A5" t="s">
        <v>2</v>
      </c>
      <c r="B5" t="s">
        <v>179</v>
      </c>
      <c r="C5" s="37" t="s">
        <v>179</v>
      </c>
      <c r="D5" s="37" t="s">
        <v>179</v>
      </c>
      <c r="E5" s="37" t="s">
        <v>179</v>
      </c>
      <c r="F5" s="37" t="s">
        <v>179</v>
      </c>
      <c r="G5" s="37" t="s">
        <v>179</v>
      </c>
      <c r="H5" s="37" t="s">
        <v>179</v>
      </c>
    </row>
    <row r="6" spans="1:8">
      <c r="A6" t="s">
        <v>3</v>
      </c>
      <c r="B6" t="s">
        <v>179</v>
      </c>
      <c r="C6" s="37" t="s">
        <v>179</v>
      </c>
      <c r="D6" s="37" t="s">
        <v>179</v>
      </c>
      <c r="E6" s="37" t="s">
        <v>179</v>
      </c>
      <c r="F6" s="37" t="s">
        <v>179</v>
      </c>
      <c r="G6" s="37" t="s">
        <v>179</v>
      </c>
      <c r="H6" s="37" t="s">
        <v>179</v>
      </c>
    </row>
    <row r="7" spans="1:8">
      <c r="A7" t="s">
        <v>4</v>
      </c>
      <c r="B7" t="s">
        <v>179</v>
      </c>
      <c r="C7" s="37" t="s">
        <v>179</v>
      </c>
      <c r="D7" s="37" t="s">
        <v>179</v>
      </c>
      <c r="E7" s="37" t="s">
        <v>179</v>
      </c>
      <c r="F7" s="37" t="s">
        <v>179</v>
      </c>
      <c r="G7" s="37" t="s">
        <v>179</v>
      </c>
      <c r="H7" s="37" t="s">
        <v>179</v>
      </c>
    </row>
    <row r="8" spans="1:8">
      <c r="A8" t="s">
        <v>5</v>
      </c>
      <c r="B8" t="s">
        <v>179</v>
      </c>
      <c r="C8" s="37" t="s">
        <v>179</v>
      </c>
      <c r="D8" s="37" t="s">
        <v>179</v>
      </c>
      <c r="E8" s="37" t="s">
        <v>179</v>
      </c>
      <c r="F8" s="37" t="s">
        <v>179</v>
      </c>
      <c r="G8" s="37" t="s">
        <v>179</v>
      </c>
      <c r="H8" s="37" t="s">
        <v>179</v>
      </c>
    </row>
    <row r="9" spans="1:8">
      <c r="A9" t="s">
        <v>6</v>
      </c>
      <c r="B9" t="s">
        <v>179</v>
      </c>
      <c r="C9" s="37" t="s">
        <v>179</v>
      </c>
      <c r="D9" s="37" t="s">
        <v>179</v>
      </c>
      <c r="E9" s="37" t="s">
        <v>179</v>
      </c>
      <c r="F9" s="37" t="s">
        <v>179</v>
      </c>
      <c r="G9" s="37" t="s">
        <v>179</v>
      </c>
      <c r="H9" s="37" t="s">
        <v>179</v>
      </c>
    </row>
    <row r="10" spans="1:8">
      <c r="A10" t="s">
        <v>7</v>
      </c>
      <c r="B10" t="s">
        <v>179</v>
      </c>
      <c r="C10" s="37" t="s">
        <v>179</v>
      </c>
      <c r="D10" s="37" t="s">
        <v>179</v>
      </c>
      <c r="E10" s="37" t="s">
        <v>179</v>
      </c>
      <c r="F10" s="37" t="s">
        <v>179</v>
      </c>
      <c r="G10" s="37" t="s">
        <v>179</v>
      </c>
      <c r="H10" s="37" t="s">
        <v>179</v>
      </c>
    </row>
    <row r="11" spans="1:8">
      <c r="A11" t="s">
        <v>8</v>
      </c>
      <c r="B11" t="s">
        <v>179</v>
      </c>
      <c r="C11" s="37" t="s">
        <v>179</v>
      </c>
      <c r="D11" s="37" t="s">
        <v>179</v>
      </c>
      <c r="E11" s="37" t="s">
        <v>179</v>
      </c>
      <c r="F11" s="37" t="s">
        <v>179</v>
      </c>
      <c r="G11" s="37" t="s">
        <v>179</v>
      </c>
      <c r="H11" s="37" t="s">
        <v>179</v>
      </c>
    </row>
    <row r="12" spans="1:8">
      <c r="A12" t="s">
        <v>9</v>
      </c>
      <c r="B12" t="s">
        <v>179</v>
      </c>
      <c r="C12" s="37" t="s">
        <v>179</v>
      </c>
      <c r="D12" s="37" t="s">
        <v>179</v>
      </c>
      <c r="E12" s="37" t="s">
        <v>179</v>
      </c>
      <c r="F12" s="37" t="s">
        <v>179</v>
      </c>
      <c r="G12" s="37" t="s">
        <v>179</v>
      </c>
      <c r="H12" s="37" t="s">
        <v>179</v>
      </c>
    </row>
    <row r="15" spans="1:8" ht="58">
      <c r="A15" t="s">
        <v>13</v>
      </c>
      <c r="B15" s="37" t="s">
        <v>18</v>
      </c>
      <c r="C15" s="2" t="s">
        <v>20</v>
      </c>
      <c r="D15" s="2" t="s">
        <v>11</v>
      </c>
      <c r="E15" s="2" t="s">
        <v>10</v>
      </c>
      <c r="F15" s="2" t="s">
        <v>14</v>
      </c>
      <c r="G15" s="2" t="s">
        <v>15</v>
      </c>
      <c r="H15" s="2" t="s">
        <v>16</v>
      </c>
    </row>
    <row r="16" spans="1:8">
      <c r="A16" t="s">
        <v>0</v>
      </c>
      <c r="B16" t="s">
        <v>348</v>
      </c>
      <c r="C16" s="37" t="s">
        <v>129</v>
      </c>
      <c r="D16" s="37">
        <v>26</v>
      </c>
      <c r="E16" s="97">
        <v>0.88461538461538458</v>
      </c>
      <c r="F16" s="98">
        <v>0.49972222081851214</v>
      </c>
      <c r="G16" s="98">
        <v>65.259222222359384</v>
      </c>
      <c r="H16" s="37" t="s">
        <v>179</v>
      </c>
    </row>
    <row r="17" spans="1:8">
      <c r="A17" t="s">
        <v>1</v>
      </c>
      <c r="B17" t="s">
        <v>179</v>
      </c>
      <c r="C17" s="37" t="s">
        <v>179</v>
      </c>
      <c r="D17" s="37" t="s">
        <v>179</v>
      </c>
      <c r="E17" s="37" t="s">
        <v>179</v>
      </c>
      <c r="F17" s="37" t="s">
        <v>179</v>
      </c>
      <c r="G17" s="37" t="s">
        <v>179</v>
      </c>
      <c r="H17" s="37" t="s">
        <v>179</v>
      </c>
    </row>
    <row r="18" spans="1:8">
      <c r="A18" t="s">
        <v>2</v>
      </c>
      <c r="B18" t="s">
        <v>179</v>
      </c>
      <c r="C18" s="37" t="s">
        <v>179</v>
      </c>
      <c r="D18" s="37" t="s">
        <v>179</v>
      </c>
      <c r="E18" s="37" t="s">
        <v>179</v>
      </c>
      <c r="F18" s="37" t="s">
        <v>179</v>
      </c>
      <c r="G18" s="37" t="s">
        <v>179</v>
      </c>
      <c r="H18" s="37" t="s">
        <v>179</v>
      </c>
    </row>
    <row r="19" spans="1:8">
      <c r="A19" t="s">
        <v>3</v>
      </c>
      <c r="B19" t="s">
        <v>179</v>
      </c>
      <c r="C19" s="37" t="s">
        <v>179</v>
      </c>
      <c r="D19" s="37" t="s">
        <v>179</v>
      </c>
      <c r="E19" s="37" t="s">
        <v>179</v>
      </c>
      <c r="F19" s="37" t="s">
        <v>179</v>
      </c>
      <c r="G19" s="37" t="s">
        <v>179</v>
      </c>
      <c r="H19" s="37" t="s">
        <v>179</v>
      </c>
    </row>
    <row r="20" spans="1:8">
      <c r="A20" t="s">
        <v>4</v>
      </c>
      <c r="B20" t="s">
        <v>179</v>
      </c>
      <c r="C20" s="37" t="s">
        <v>179</v>
      </c>
      <c r="D20" s="37" t="s">
        <v>179</v>
      </c>
      <c r="E20" s="37" t="s">
        <v>179</v>
      </c>
      <c r="F20" s="37" t="s">
        <v>179</v>
      </c>
      <c r="G20" s="37" t="s">
        <v>179</v>
      </c>
      <c r="H20" s="37" t="s">
        <v>179</v>
      </c>
    </row>
    <row r="21" spans="1:8">
      <c r="A21" t="s">
        <v>5</v>
      </c>
      <c r="B21" t="s">
        <v>179</v>
      </c>
      <c r="C21" s="37" t="s">
        <v>179</v>
      </c>
      <c r="D21" s="37" t="s">
        <v>179</v>
      </c>
      <c r="E21" s="37" t="s">
        <v>179</v>
      </c>
      <c r="F21" s="37" t="s">
        <v>179</v>
      </c>
      <c r="G21" s="37" t="s">
        <v>179</v>
      </c>
      <c r="H21" s="37" t="s">
        <v>179</v>
      </c>
    </row>
    <row r="22" spans="1:8">
      <c r="A22" t="s">
        <v>6</v>
      </c>
      <c r="B22" t="s">
        <v>179</v>
      </c>
      <c r="C22" s="37" t="s">
        <v>179</v>
      </c>
      <c r="D22" s="37" t="s">
        <v>179</v>
      </c>
      <c r="E22" s="37" t="s">
        <v>179</v>
      </c>
      <c r="F22" s="37" t="s">
        <v>179</v>
      </c>
      <c r="G22" s="37" t="s">
        <v>179</v>
      </c>
      <c r="H22" s="37" t="s">
        <v>179</v>
      </c>
    </row>
    <row r="23" spans="1:8">
      <c r="A23" t="s">
        <v>7</v>
      </c>
      <c r="B23" t="s">
        <v>179</v>
      </c>
      <c r="C23" s="37" t="s">
        <v>179</v>
      </c>
      <c r="D23" s="37" t="s">
        <v>179</v>
      </c>
      <c r="E23" s="37" t="s">
        <v>179</v>
      </c>
      <c r="F23" s="37" t="s">
        <v>179</v>
      </c>
      <c r="G23" s="37" t="s">
        <v>179</v>
      </c>
      <c r="H23" s="37" t="s">
        <v>179</v>
      </c>
    </row>
    <row r="24" spans="1:8">
      <c r="A24" t="s">
        <v>8</v>
      </c>
      <c r="B24" t="s">
        <v>179</v>
      </c>
      <c r="C24" s="37" t="s">
        <v>179</v>
      </c>
      <c r="D24" s="37" t="s">
        <v>179</v>
      </c>
      <c r="E24" s="37" t="s">
        <v>179</v>
      </c>
      <c r="F24" s="37" t="s">
        <v>179</v>
      </c>
      <c r="G24" s="37" t="s">
        <v>179</v>
      </c>
      <c r="H24" s="37" t="s">
        <v>179</v>
      </c>
    </row>
    <row r="25" spans="1:8">
      <c r="A25" t="s">
        <v>9</v>
      </c>
      <c r="B25" t="s">
        <v>179</v>
      </c>
      <c r="C25" s="37" t="s">
        <v>179</v>
      </c>
      <c r="D25" s="37" t="s">
        <v>179</v>
      </c>
      <c r="E25" s="37" t="s">
        <v>179</v>
      </c>
      <c r="F25" s="37" t="s">
        <v>179</v>
      </c>
      <c r="G25" s="37" t="s">
        <v>179</v>
      </c>
      <c r="H25" s="37" t="s">
        <v>179</v>
      </c>
    </row>
    <row r="28" spans="1:8" ht="87">
      <c r="A28" t="s">
        <v>13</v>
      </c>
      <c r="B28" s="37" t="s">
        <v>18</v>
      </c>
      <c r="C28" s="2" t="s">
        <v>17</v>
      </c>
      <c r="D28" s="2" t="s">
        <v>11</v>
      </c>
      <c r="E28" s="2" t="s">
        <v>12</v>
      </c>
      <c r="F28" s="2" t="s">
        <v>14</v>
      </c>
      <c r="G28" s="2" t="s">
        <v>15</v>
      </c>
      <c r="H28" s="2" t="s">
        <v>16</v>
      </c>
    </row>
    <row r="29" spans="1:8">
      <c r="A29" t="s">
        <v>0</v>
      </c>
      <c r="B29" t="s">
        <v>179</v>
      </c>
      <c r="C29" s="37" t="s">
        <v>179</v>
      </c>
      <c r="D29" s="37" t="s">
        <v>179</v>
      </c>
      <c r="E29" s="97" t="s">
        <v>179</v>
      </c>
      <c r="F29" s="98" t="s">
        <v>179</v>
      </c>
      <c r="G29" s="98" t="s">
        <v>179</v>
      </c>
      <c r="H29" s="37" t="s">
        <v>179</v>
      </c>
    </row>
    <row r="30" spans="1:8">
      <c r="A30" t="s">
        <v>1</v>
      </c>
      <c r="B30" t="s">
        <v>179</v>
      </c>
      <c r="C30" s="37" t="s">
        <v>179</v>
      </c>
      <c r="D30" s="37" t="s">
        <v>179</v>
      </c>
      <c r="E30" s="37" t="s">
        <v>179</v>
      </c>
      <c r="F30" s="37" t="s">
        <v>179</v>
      </c>
      <c r="G30" s="37" t="s">
        <v>179</v>
      </c>
      <c r="H30" s="37" t="s">
        <v>179</v>
      </c>
    </row>
    <row r="31" spans="1:8">
      <c r="A31" t="s">
        <v>2</v>
      </c>
      <c r="B31" t="s">
        <v>179</v>
      </c>
      <c r="C31" s="37" t="s">
        <v>179</v>
      </c>
      <c r="D31" s="37" t="s">
        <v>179</v>
      </c>
      <c r="E31" s="37" t="s">
        <v>179</v>
      </c>
      <c r="F31" s="37" t="s">
        <v>179</v>
      </c>
      <c r="G31" s="37" t="s">
        <v>179</v>
      </c>
      <c r="H31" s="37" t="s">
        <v>179</v>
      </c>
    </row>
    <row r="32" spans="1:8">
      <c r="A32" t="s">
        <v>3</v>
      </c>
      <c r="B32" t="s">
        <v>179</v>
      </c>
      <c r="C32" s="37" t="s">
        <v>179</v>
      </c>
      <c r="D32" s="37" t="s">
        <v>179</v>
      </c>
      <c r="E32" s="37" t="s">
        <v>179</v>
      </c>
      <c r="F32" s="37" t="s">
        <v>179</v>
      </c>
      <c r="G32" s="37" t="s">
        <v>179</v>
      </c>
      <c r="H32" s="37" t="s">
        <v>179</v>
      </c>
    </row>
    <row r="33" spans="1:8">
      <c r="A33" t="s">
        <v>4</v>
      </c>
      <c r="B33" t="s">
        <v>179</v>
      </c>
      <c r="C33" s="37" t="s">
        <v>179</v>
      </c>
      <c r="D33" s="37" t="s">
        <v>179</v>
      </c>
      <c r="E33" s="37" t="s">
        <v>179</v>
      </c>
      <c r="F33" s="37" t="s">
        <v>179</v>
      </c>
      <c r="G33" s="37" t="s">
        <v>179</v>
      </c>
      <c r="H33" s="37" t="s">
        <v>179</v>
      </c>
    </row>
    <row r="34" spans="1:8">
      <c r="A34" t="s">
        <v>5</v>
      </c>
      <c r="B34" t="s">
        <v>179</v>
      </c>
      <c r="C34" s="37" t="s">
        <v>179</v>
      </c>
      <c r="D34" s="37" t="s">
        <v>179</v>
      </c>
      <c r="E34" s="37" t="s">
        <v>179</v>
      </c>
      <c r="F34" s="37" t="s">
        <v>179</v>
      </c>
      <c r="G34" s="37" t="s">
        <v>179</v>
      </c>
      <c r="H34" s="37" t="s">
        <v>179</v>
      </c>
    </row>
    <row r="35" spans="1:8">
      <c r="A35" t="s">
        <v>6</v>
      </c>
      <c r="B35" t="s">
        <v>179</v>
      </c>
      <c r="C35" s="37" t="s">
        <v>179</v>
      </c>
      <c r="D35" s="37" t="s">
        <v>179</v>
      </c>
      <c r="E35" s="37" t="s">
        <v>179</v>
      </c>
      <c r="F35" s="37" t="s">
        <v>179</v>
      </c>
      <c r="G35" s="37" t="s">
        <v>179</v>
      </c>
      <c r="H35" s="37" t="s">
        <v>179</v>
      </c>
    </row>
    <row r="36" spans="1:8">
      <c r="A36" t="s">
        <v>7</v>
      </c>
      <c r="B36" t="s">
        <v>179</v>
      </c>
      <c r="C36" s="37" t="s">
        <v>179</v>
      </c>
      <c r="D36" s="37" t="s">
        <v>179</v>
      </c>
      <c r="E36" s="37" t="s">
        <v>179</v>
      </c>
      <c r="F36" s="37" t="s">
        <v>179</v>
      </c>
      <c r="G36" s="37" t="s">
        <v>179</v>
      </c>
      <c r="H36" s="37" t="s">
        <v>179</v>
      </c>
    </row>
    <row r="37" spans="1:8">
      <c r="A37" t="s">
        <v>8</v>
      </c>
      <c r="B37" t="s">
        <v>179</v>
      </c>
      <c r="C37" s="37" t="s">
        <v>179</v>
      </c>
      <c r="D37" s="37" t="s">
        <v>179</v>
      </c>
      <c r="E37" s="37" t="s">
        <v>179</v>
      </c>
      <c r="F37" s="37" t="s">
        <v>179</v>
      </c>
      <c r="G37" s="37" t="s">
        <v>179</v>
      </c>
      <c r="H37" s="37" t="s">
        <v>179</v>
      </c>
    </row>
    <row r="38" spans="1:8">
      <c r="A38" t="s">
        <v>9</v>
      </c>
      <c r="B38" t="s">
        <v>179</v>
      </c>
      <c r="C38" s="37" t="s">
        <v>179</v>
      </c>
      <c r="D38" s="37" t="s">
        <v>179</v>
      </c>
      <c r="E38" s="37" t="s">
        <v>179</v>
      </c>
      <c r="F38" s="37" t="s">
        <v>179</v>
      </c>
      <c r="G38" s="37" t="s">
        <v>179</v>
      </c>
      <c r="H38" s="37" t="s">
        <v>179</v>
      </c>
    </row>
  </sheetData>
  <mergeCells count="1">
    <mergeCell ref="A1:C1"/>
  </mergeCells>
  <pageMargins left="0.7" right="0.7" top="0.75" bottom="0.75" header="0.3" footer="0.3"/>
  <pageSetup scale="54" orientation="landscape" horizontalDpi="1200" verticalDpi="1200" r:id="rId1"/>
  <tableParts count="3">
    <tablePart r:id="rId2"/>
    <tablePart r:id="rId3"/>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70" zoomScaleNormal="70" workbookViewId="0">
      <selection sqref="A1:C1"/>
    </sheetView>
  </sheetViews>
  <sheetFormatPr defaultRowHeight="14.5"/>
  <cols>
    <col min="1" max="1" width="10.453125" style="1" customWidth="1"/>
    <col min="2" max="2" width="44" style="1" customWidth="1"/>
    <col min="3" max="3" width="26.54296875" style="2" customWidth="1"/>
    <col min="4" max="4" width="18.36328125" style="2" customWidth="1"/>
    <col min="5" max="5" width="18" style="2" customWidth="1"/>
    <col min="6" max="7" width="33.453125" style="2" customWidth="1"/>
    <col min="8" max="8" width="37" style="2" customWidth="1"/>
    <col min="9" max="16384" width="8.7265625" style="1"/>
  </cols>
  <sheetData>
    <row r="1" spans="1:8" ht="18.5">
      <c r="A1" s="224" t="s">
        <v>213</v>
      </c>
      <c r="B1" s="224"/>
      <c r="C1" s="224"/>
    </row>
    <row r="2" spans="1:8" ht="58">
      <c r="A2" s="1" t="s">
        <v>13</v>
      </c>
      <c r="B2" s="2" t="s">
        <v>18</v>
      </c>
      <c r="C2" s="2" t="s">
        <v>19</v>
      </c>
      <c r="D2" s="2" t="s">
        <v>11</v>
      </c>
      <c r="E2" s="2" t="s">
        <v>10</v>
      </c>
      <c r="F2" s="2" t="s">
        <v>14</v>
      </c>
      <c r="G2" s="2" t="s">
        <v>15</v>
      </c>
      <c r="H2" s="2" t="s">
        <v>16</v>
      </c>
    </row>
    <row r="3" spans="1:8" ht="29">
      <c r="A3" s="1" t="s">
        <v>0</v>
      </c>
      <c r="B3" s="1" t="s">
        <v>250</v>
      </c>
      <c r="C3" s="2" t="s">
        <v>132</v>
      </c>
      <c r="D3" s="2">
        <v>3968</v>
      </c>
      <c r="E3" s="15">
        <v>0.97303427419354838</v>
      </c>
      <c r="F3" s="108" t="s">
        <v>179</v>
      </c>
      <c r="G3" s="108">
        <v>2.0664966257828352</v>
      </c>
      <c r="H3" s="2">
        <v>288</v>
      </c>
    </row>
    <row r="4" spans="1:8" ht="74.5" customHeight="1">
      <c r="A4" s="1" t="s">
        <v>1</v>
      </c>
      <c r="B4" s="1" t="s">
        <v>349</v>
      </c>
      <c r="C4" s="2" t="s">
        <v>350</v>
      </c>
      <c r="D4" s="2">
        <v>176</v>
      </c>
      <c r="E4" s="15">
        <v>0.97727272727272729</v>
      </c>
      <c r="F4" s="108" t="s">
        <v>179</v>
      </c>
      <c r="G4" s="108">
        <v>1.9059106691837024</v>
      </c>
      <c r="H4" s="2">
        <v>456</v>
      </c>
    </row>
    <row r="5" spans="1:8" ht="71.5" customHeight="1">
      <c r="A5" s="1" t="s">
        <v>2</v>
      </c>
      <c r="B5" s="1" t="s">
        <v>351</v>
      </c>
      <c r="C5" s="2" t="s">
        <v>205</v>
      </c>
      <c r="D5" s="2">
        <v>65</v>
      </c>
      <c r="E5" s="15">
        <v>0.96923076923076923</v>
      </c>
      <c r="F5" s="108" t="s">
        <v>179</v>
      </c>
      <c r="G5" s="108">
        <v>1.9470982905754892</v>
      </c>
      <c r="H5" s="2" t="s">
        <v>179</v>
      </c>
    </row>
    <row r="6" spans="1:8" ht="43.5">
      <c r="A6" s="1" t="s">
        <v>3</v>
      </c>
      <c r="B6" s="1" t="s">
        <v>352</v>
      </c>
      <c r="C6" s="2" t="s">
        <v>211</v>
      </c>
      <c r="D6" s="2">
        <v>27</v>
      </c>
      <c r="E6" s="15">
        <v>0.96296296296296291</v>
      </c>
      <c r="F6" s="108" t="s">
        <v>179</v>
      </c>
      <c r="G6" s="108">
        <v>5.7941460905389652</v>
      </c>
      <c r="H6" s="2" t="s">
        <v>179</v>
      </c>
    </row>
    <row r="7" spans="1:8">
      <c r="A7" s="1" t="s">
        <v>4</v>
      </c>
      <c r="B7" s="1" t="s">
        <v>348</v>
      </c>
      <c r="C7" s="2" t="s">
        <v>129</v>
      </c>
      <c r="D7" s="2">
        <v>26</v>
      </c>
      <c r="E7" s="15">
        <v>0.88461538461538458</v>
      </c>
      <c r="F7" s="108">
        <v>0.49972222081851214</v>
      </c>
      <c r="G7" s="108">
        <v>65.259222222359384</v>
      </c>
      <c r="H7" s="2" t="s">
        <v>179</v>
      </c>
    </row>
    <row r="8" spans="1:8">
      <c r="A8" s="1" t="s">
        <v>5</v>
      </c>
      <c r="B8" s="1" t="s">
        <v>353</v>
      </c>
      <c r="C8" s="2" t="s">
        <v>207</v>
      </c>
      <c r="D8" s="2">
        <v>25</v>
      </c>
      <c r="E8" s="15">
        <v>0.24</v>
      </c>
      <c r="F8" s="108" t="s">
        <v>179</v>
      </c>
      <c r="G8" s="108">
        <v>90.686666666781534</v>
      </c>
      <c r="H8" s="2" t="s">
        <v>179</v>
      </c>
    </row>
    <row r="9" spans="1:8">
      <c r="A9" s="1" t="s">
        <v>6</v>
      </c>
      <c r="B9" s="1" t="s">
        <v>354</v>
      </c>
      <c r="C9" s="2" t="s">
        <v>355</v>
      </c>
      <c r="D9" s="2">
        <v>20</v>
      </c>
      <c r="E9" s="15">
        <v>0.4</v>
      </c>
      <c r="F9" s="108" t="s">
        <v>179</v>
      </c>
      <c r="G9" s="108">
        <v>87.508916666643927</v>
      </c>
      <c r="H9" s="2" t="s">
        <v>179</v>
      </c>
    </row>
    <row r="10" spans="1:8">
      <c r="A10" s="1" t="s">
        <v>7</v>
      </c>
      <c r="B10" s="1" t="s">
        <v>356</v>
      </c>
      <c r="C10" s="2" t="s">
        <v>357</v>
      </c>
      <c r="D10" s="2">
        <v>10</v>
      </c>
      <c r="E10" s="15">
        <v>0.3</v>
      </c>
      <c r="F10" s="108" t="s">
        <v>179</v>
      </c>
      <c r="G10" s="108">
        <v>95.140666666830654</v>
      </c>
      <c r="H10" s="2" t="s">
        <v>179</v>
      </c>
    </row>
    <row r="11" spans="1:8">
      <c r="A11" s="1" t="s">
        <v>8</v>
      </c>
      <c r="B11" s="1" t="s">
        <v>358</v>
      </c>
      <c r="C11" s="2" t="s">
        <v>147</v>
      </c>
      <c r="D11" s="2">
        <v>9</v>
      </c>
      <c r="E11" s="15">
        <v>1</v>
      </c>
      <c r="F11" s="108" t="s">
        <v>179</v>
      </c>
      <c r="G11" s="108">
        <v>141.7091975309304</v>
      </c>
      <c r="H11" s="2" t="s">
        <v>179</v>
      </c>
    </row>
    <row r="12" spans="1:8">
      <c r="A12" s="1" t="s">
        <v>9</v>
      </c>
      <c r="B12" s="1" t="s">
        <v>359</v>
      </c>
      <c r="C12" s="2" t="s">
        <v>170</v>
      </c>
      <c r="D12" s="2">
        <v>9</v>
      </c>
      <c r="E12" s="15">
        <v>1</v>
      </c>
      <c r="F12" s="108" t="s">
        <v>179</v>
      </c>
      <c r="G12" s="108">
        <v>82.6365740741021</v>
      </c>
      <c r="H12" s="2" t="s">
        <v>179</v>
      </c>
    </row>
    <row r="15" spans="1:8" ht="58">
      <c r="A15" s="1" t="s">
        <v>13</v>
      </c>
      <c r="B15" s="2" t="s">
        <v>18</v>
      </c>
      <c r="C15" s="2" t="s">
        <v>20</v>
      </c>
      <c r="D15" s="2" t="s">
        <v>11</v>
      </c>
      <c r="E15" s="2" t="s">
        <v>10</v>
      </c>
      <c r="F15" s="2" t="s">
        <v>14</v>
      </c>
      <c r="G15" s="2" t="s">
        <v>15</v>
      </c>
      <c r="H15" s="2" t="s">
        <v>16</v>
      </c>
    </row>
    <row r="16" spans="1:8">
      <c r="A16" s="1" t="s">
        <v>0</v>
      </c>
      <c r="B16" s="1" t="s">
        <v>359</v>
      </c>
      <c r="C16" s="2" t="s">
        <v>170</v>
      </c>
      <c r="D16" s="2">
        <v>9</v>
      </c>
      <c r="E16" s="15">
        <v>1</v>
      </c>
      <c r="F16" s="108" t="s">
        <v>179</v>
      </c>
      <c r="G16" s="108">
        <v>82.6365740741021</v>
      </c>
      <c r="H16" s="2" t="s">
        <v>179</v>
      </c>
    </row>
    <row r="17" spans="1:8">
      <c r="A17" s="1" t="s">
        <v>1</v>
      </c>
      <c r="B17" s="1" t="s">
        <v>358</v>
      </c>
      <c r="C17" s="2" t="s">
        <v>147</v>
      </c>
      <c r="D17" s="2">
        <v>9</v>
      </c>
      <c r="E17" s="15">
        <v>1</v>
      </c>
      <c r="F17" s="108" t="s">
        <v>179</v>
      </c>
      <c r="G17" s="108">
        <v>141.7091975309304</v>
      </c>
      <c r="H17" s="2" t="s">
        <v>179</v>
      </c>
    </row>
    <row r="18" spans="1:8">
      <c r="A18" s="1" t="s">
        <v>2</v>
      </c>
      <c r="B18" s="1" t="s">
        <v>360</v>
      </c>
      <c r="C18" s="2" t="s">
        <v>210</v>
      </c>
      <c r="D18" s="2">
        <v>3</v>
      </c>
      <c r="E18" s="15">
        <v>1</v>
      </c>
      <c r="F18" s="108" t="s">
        <v>179</v>
      </c>
      <c r="G18" s="108">
        <v>9.2028703696560115</v>
      </c>
      <c r="H18" s="2" t="s">
        <v>179</v>
      </c>
    </row>
    <row r="19" spans="1:8">
      <c r="A19" s="1" t="s">
        <v>3</v>
      </c>
      <c r="B19" s="1" t="s">
        <v>361</v>
      </c>
      <c r="C19" s="2" t="s">
        <v>142</v>
      </c>
      <c r="D19" s="2">
        <v>1</v>
      </c>
      <c r="E19" s="15">
        <v>1</v>
      </c>
      <c r="F19" s="108" t="s">
        <v>179</v>
      </c>
      <c r="G19" s="108">
        <v>47.982777777593583</v>
      </c>
      <c r="H19" s="2" t="s">
        <v>179</v>
      </c>
    </row>
    <row r="20" spans="1:8" ht="72.5">
      <c r="A20" s="1" t="s">
        <v>4</v>
      </c>
      <c r="B20" s="1" t="s">
        <v>349</v>
      </c>
      <c r="C20" s="2" t="s">
        <v>350</v>
      </c>
      <c r="D20" s="2">
        <v>176</v>
      </c>
      <c r="E20" s="15">
        <v>0.97727272727272729</v>
      </c>
      <c r="F20" s="108" t="s">
        <v>179</v>
      </c>
      <c r="G20" s="108">
        <v>1.9059106691837024</v>
      </c>
      <c r="H20" s="2">
        <v>456</v>
      </c>
    </row>
    <row r="21" spans="1:8" ht="29">
      <c r="A21" s="1" t="s">
        <v>5</v>
      </c>
      <c r="B21" s="1" t="s">
        <v>250</v>
      </c>
      <c r="C21" s="2" t="s">
        <v>132</v>
      </c>
      <c r="D21" s="2">
        <v>3968</v>
      </c>
      <c r="E21" s="15">
        <v>0.97303427419354838</v>
      </c>
      <c r="F21" s="108" t="s">
        <v>179</v>
      </c>
      <c r="G21" s="108">
        <v>2.0664966257828352</v>
      </c>
      <c r="H21" s="2">
        <v>288</v>
      </c>
    </row>
    <row r="22" spans="1:8" ht="72.5">
      <c r="A22" s="1" t="s">
        <v>6</v>
      </c>
      <c r="B22" s="1" t="s">
        <v>351</v>
      </c>
      <c r="C22" s="2" t="s">
        <v>205</v>
      </c>
      <c r="D22" s="2">
        <v>65</v>
      </c>
      <c r="E22" s="15">
        <v>0.96923076923076923</v>
      </c>
      <c r="F22" s="108" t="s">
        <v>179</v>
      </c>
      <c r="G22" s="108">
        <v>1.9470982905754892</v>
      </c>
      <c r="H22" s="2" t="s">
        <v>179</v>
      </c>
    </row>
    <row r="23" spans="1:8" ht="43.5">
      <c r="A23" s="1" t="s">
        <v>7</v>
      </c>
      <c r="B23" s="1" t="s">
        <v>352</v>
      </c>
      <c r="C23" s="2" t="s">
        <v>211</v>
      </c>
      <c r="D23" s="2">
        <v>26</v>
      </c>
      <c r="E23" s="15">
        <v>0.96296296296296291</v>
      </c>
      <c r="F23" s="108" t="s">
        <v>179</v>
      </c>
      <c r="G23" s="108">
        <v>5.7941460905389652</v>
      </c>
      <c r="H23" s="2" t="s">
        <v>179</v>
      </c>
    </row>
    <row r="24" spans="1:8">
      <c r="A24" s="1" t="s">
        <v>8</v>
      </c>
      <c r="B24" s="1" t="s">
        <v>348</v>
      </c>
      <c r="C24" s="2" t="s">
        <v>129</v>
      </c>
      <c r="D24" s="2">
        <v>26</v>
      </c>
      <c r="E24" s="15">
        <v>0.88461538461538458</v>
      </c>
      <c r="F24" s="108">
        <v>0.49972222081851214</v>
      </c>
      <c r="G24" s="108">
        <v>65.259222222359384</v>
      </c>
      <c r="H24" s="2" t="s">
        <v>179</v>
      </c>
    </row>
    <row r="25" spans="1:8">
      <c r="A25" s="1" t="s">
        <v>9</v>
      </c>
      <c r="B25" s="1" t="s">
        <v>354</v>
      </c>
      <c r="C25" s="2" t="s">
        <v>355</v>
      </c>
      <c r="D25" s="2">
        <v>20</v>
      </c>
      <c r="E25" s="15">
        <v>0.4</v>
      </c>
      <c r="F25" s="108" t="s">
        <v>179</v>
      </c>
      <c r="G25" s="108">
        <v>87.508916666643927</v>
      </c>
      <c r="H25" s="2" t="s">
        <v>179</v>
      </c>
    </row>
    <row r="28" spans="1:8" ht="87">
      <c r="A28" s="1" t="s">
        <v>13</v>
      </c>
      <c r="B28" s="2" t="s">
        <v>18</v>
      </c>
      <c r="C28" s="2" t="s">
        <v>17</v>
      </c>
      <c r="D28" s="2" t="s">
        <v>11</v>
      </c>
      <c r="E28" s="2" t="s">
        <v>12</v>
      </c>
      <c r="F28" s="2" t="s">
        <v>14</v>
      </c>
      <c r="G28" s="2" t="s">
        <v>15</v>
      </c>
      <c r="H28" s="2" t="s">
        <v>16</v>
      </c>
    </row>
    <row r="29" spans="1:8">
      <c r="A29" s="1" t="s">
        <v>0</v>
      </c>
      <c r="B29" s="1" t="s">
        <v>356</v>
      </c>
      <c r="C29" s="2" t="s">
        <v>357</v>
      </c>
      <c r="D29" s="2">
        <v>10</v>
      </c>
      <c r="E29" s="15">
        <v>0.1</v>
      </c>
      <c r="F29" s="2" t="s">
        <v>179</v>
      </c>
      <c r="G29" s="108">
        <v>95.140666666830654</v>
      </c>
      <c r="H29" s="2" t="s">
        <v>179</v>
      </c>
    </row>
    <row r="30" spans="1:8">
      <c r="A30" s="1" t="s">
        <v>1</v>
      </c>
      <c r="B30" s="1" t="s">
        <v>179</v>
      </c>
      <c r="C30" s="2" t="s">
        <v>179</v>
      </c>
      <c r="D30" s="2" t="s">
        <v>179</v>
      </c>
      <c r="E30" s="2" t="s">
        <v>179</v>
      </c>
      <c r="F30" s="2" t="s">
        <v>179</v>
      </c>
      <c r="G30" s="2" t="s">
        <v>179</v>
      </c>
      <c r="H30" s="2" t="s">
        <v>179</v>
      </c>
    </row>
    <row r="31" spans="1:8">
      <c r="A31" s="1" t="s">
        <v>2</v>
      </c>
      <c r="B31" s="1" t="s">
        <v>179</v>
      </c>
      <c r="C31" s="2" t="s">
        <v>179</v>
      </c>
      <c r="D31" s="2" t="s">
        <v>179</v>
      </c>
      <c r="E31" s="2" t="s">
        <v>179</v>
      </c>
      <c r="F31" s="2" t="s">
        <v>179</v>
      </c>
      <c r="G31" s="2" t="s">
        <v>179</v>
      </c>
      <c r="H31" s="2" t="s">
        <v>179</v>
      </c>
    </row>
    <row r="32" spans="1:8">
      <c r="A32" s="1" t="s">
        <v>3</v>
      </c>
      <c r="B32" s="1" t="s">
        <v>179</v>
      </c>
      <c r="C32" s="2" t="s">
        <v>179</v>
      </c>
      <c r="D32" s="2" t="s">
        <v>179</v>
      </c>
      <c r="E32" s="2" t="s">
        <v>179</v>
      </c>
      <c r="F32" s="2" t="s">
        <v>179</v>
      </c>
      <c r="G32" s="2" t="s">
        <v>179</v>
      </c>
      <c r="H32" s="2" t="s">
        <v>179</v>
      </c>
    </row>
    <row r="33" spans="1:8">
      <c r="A33" s="1" t="s">
        <v>4</v>
      </c>
      <c r="B33" s="1" t="s">
        <v>179</v>
      </c>
      <c r="C33" s="2" t="s">
        <v>179</v>
      </c>
      <c r="D33" s="2" t="s">
        <v>179</v>
      </c>
      <c r="E33" s="2" t="s">
        <v>179</v>
      </c>
      <c r="F33" s="2" t="s">
        <v>179</v>
      </c>
      <c r="G33" s="2" t="s">
        <v>179</v>
      </c>
      <c r="H33" s="2" t="s">
        <v>179</v>
      </c>
    </row>
    <row r="34" spans="1:8">
      <c r="A34" s="1" t="s">
        <v>5</v>
      </c>
      <c r="B34" s="1" t="s">
        <v>179</v>
      </c>
      <c r="C34" s="2" t="s">
        <v>179</v>
      </c>
      <c r="D34" s="2" t="s">
        <v>179</v>
      </c>
      <c r="E34" s="2" t="s">
        <v>179</v>
      </c>
      <c r="F34" s="2" t="s">
        <v>179</v>
      </c>
      <c r="G34" s="2" t="s">
        <v>179</v>
      </c>
      <c r="H34" s="2" t="s">
        <v>179</v>
      </c>
    </row>
    <row r="35" spans="1:8">
      <c r="A35" s="1" t="s">
        <v>6</v>
      </c>
      <c r="B35" s="1" t="s">
        <v>179</v>
      </c>
      <c r="C35" s="2" t="s">
        <v>179</v>
      </c>
      <c r="D35" s="2" t="s">
        <v>179</v>
      </c>
      <c r="E35" s="2" t="s">
        <v>179</v>
      </c>
      <c r="F35" s="2" t="s">
        <v>179</v>
      </c>
      <c r="G35" s="2" t="s">
        <v>179</v>
      </c>
      <c r="H35" s="2" t="s">
        <v>179</v>
      </c>
    </row>
    <row r="36" spans="1:8">
      <c r="A36" s="1" t="s">
        <v>7</v>
      </c>
      <c r="B36" s="1" t="s">
        <v>179</v>
      </c>
      <c r="C36" s="2" t="s">
        <v>179</v>
      </c>
      <c r="D36" s="2" t="s">
        <v>179</v>
      </c>
      <c r="E36" s="2" t="s">
        <v>179</v>
      </c>
      <c r="F36" s="2" t="s">
        <v>179</v>
      </c>
      <c r="G36" s="2" t="s">
        <v>179</v>
      </c>
      <c r="H36" s="2" t="s">
        <v>179</v>
      </c>
    </row>
    <row r="37" spans="1:8">
      <c r="A37" s="1" t="s">
        <v>8</v>
      </c>
      <c r="B37" s="1" t="s">
        <v>179</v>
      </c>
      <c r="C37" s="2" t="s">
        <v>179</v>
      </c>
      <c r="D37" s="2" t="s">
        <v>179</v>
      </c>
      <c r="E37" s="2" t="s">
        <v>179</v>
      </c>
      <c r="F37" s="2" t="s">
        <v>179</v>
      </c>
      <c r="G37" s="2" t="s">
        <v>179</v>
      </c>
      <c r="H37" s="2" t="s">
        <v>179</v>
      </c>
    </row>
    <row r="38" spans="1:8">
      <c r="A38" s="1" t="s">
        <v>9</v>
      </c>
      <c r="B38" s="1" t="s">
        <v>179</v>
      </c>
      <c r="C38" s="2" t="s">
        <v>179</v>
      </c>
      <c r="D38" s="2" t="s">
        <v>179</v>
      </c>
      <c r="E38" s="2" t="s">
        <v>179</v>
      </c>
      <c r="F38" s="2" t="s">
        <v>179</v>
      </c>
      <c r="G38" s="2" t="s">
        <v>179</v>
      </c>
      <c r="H38" s="2" t="s">
        <v>179</v>
      </c>
    </row>
  </sheetData>
  <mergeCells count="1">
    <mergeCell ref="A1:C1"/>
  </mergeCells>
  <pageMargins left="0.7" right="0.7" top="0.75" bottom="0.75" header="0.3" footer="0.3"/>
  <pageSetup scale="53" orientation="landscape" horizontalDpi="1200" verticalDpi="1200" r:id="rId1"/>
  <tableParts count="3">
    <tablePart r:id="rId2"/>
    <tablePart r:id="rId3"/>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50" zoomScaleNormal="50" workbookViewId="0">
      <pane ySplit="2" topLeftCell="A3" activePane="bottomLeft" state="frozen"/>
      <selection activeCell="C1" sqref="C1"/>
      <selection pane="bottomLeft" activeCell="B24" sqref="B24"/>
    </sheetView>
  </sheetViews>
  <sheetFormatPr defaultColWidth="29.1796875" defaultRowHeight="33" customHeight="1"/>
  <cols>
    <col min="1" max="1" width="21.26953125" style="110" customWidth="1"/>
    <col min="2" max="2" width="59.08984375" style="110" customWidth="1"/>
    <col min="3" max="3" width="36.08984375" style="111" customWidth="1"/>
    <col min="4" max="4" width="30" style="110" customWidth="1"/>
    <col min="5" max="5" width="25.08984375" style="110" customWidth="1"/>
    <col min="6" max="6" width="40.453125" style="110" customWidth="1"/>
    <col min="7" max="7" width="41.7265625" style="110" customWidth="1"/>
    <col min="8" max="8" width="42" style="110" customWidth="1"/>
    <col min="9" max="16384" width="29.1796875" style="110"/>
  </cols>
  <sheetData>
    <row r="1" spans="1:8" ht="33" customHeight="1">
      <c r="A1" s="228" t="s">
        <v>362</v>
      </c>
      <c r="B1" s="229"/>
      <c r="C1" s="230"/>
      <c r="D1" s="109"/>
    </row>
    <row r="2" spans="1:8" ht="45" customHeight="1">
      <c r="A2" s="110" t="s">
        <v>363</v>
      </c>
      <c r="B2" s="110" t="s">
        <v>18</v>
      </c>
      <c r="C2" s="111" t="s">
        <v>364</v>
      </c>
      <c r="D2" s="4" t="s">
        <v>11</v>
      </c>
      <c r="E2" s="110" t="s">
        <v>10</v>
      </c>
      <c r="F2" s="110" t="s">
        <v>365</v>
      </c>
      <c r="G2" s="110" t="s">
        <v>366</v>
      </c>
      <c r="H2" s="110" t="s">
        <v>16</v>
      </c>
    </row>
    <row r="3" spans="1:8" ht="63" customHeight="1">
      <c r="A3" s="111" t="s">
        <v>0</v>
      </c>
      <c r="B3" s="112" t="s">
        <v>367</v>
      </c>
      <c r="C3" s="112" t="s">
        <v>22</v>
      </c>
      <c r="D3" s="113">
        <v>16</v>
      </c>
      <c r="E3" s="114">
        <f>D15/Table16323844214156[[#This Row],[Total number of prior authorization requests for each code]]</f>
        <v>0.75</v>
      </c>
      <c r="F3" s="113">
        <v>1.7</v>
      </c>
      <c r="G3" s="110">
        <v>156</v>
      </c>
    </row>
    <row r="4" spans="1:8" ht="94.5" customHeight="1">
      <c r="A4" s="111" t="s">
        <v>1</v>
      </c>
      <c r="B4" s="112" t="s">
        <v>368</v>
      </c>
      <c r="C4" s="112" t="s">
        <v>369</v>
      </c>
      <c r="D4" s="113">
        <v>11</v>
      </c>
      <c r="E4" s="114">
        <f>D16/Table16323844214156[[#This Row],[Total number of prior authorization requests for each code]]</f>
        <v>0.81818181818181823</v>
      </c>
      <c r="F4" s="113">
        <v>10.3</v>
      </c>
      <c r="G4" s="110">
        <v>162</v>
      </c>
    </row>
    <row r="5" spans="1:8" ht="49" customHeight="1">
      <c r="A5" s="111" t="s">
        <v>2</v>
      </c>
      <c r="B5" s="112" t="s">
        <v>370</v>
      </c>
      <c r="C5" s="112" t="s">
        <v>53</v>
      </c>
      <c r="D5" s="113">
        <v>8</v>
      </c>
      <c r="E5" s="114">
        <f>D17/Table16323844214156[[#This Row],[Total number of prior authorization requests for each code]]</f>
        <v>0.875</v>
      </c>
      <c r="F5" s="113">
        <v>14.4</v>
      </c>
      <c r="G5" s="110">
        <v>88</v>
      </c>
    </row>
    <row r="6" spans="1:8" ht="45.5" customHeight="1">
      <c r="A6" s="111" t="s">
        <v>3</v>
      </c>
      <c r="B6" s="112" t="s">
        <v>371</v>
      </c>
      <c r="C6" s="112" t="s">
        <v>222</v>
      </c>
      <c r="D6" s="113">
        <v>7</v>
      </c>
      <c r="E6" s="114">
        <f>D23/Table16323844214156[[#This Row],[Total number of prior authorization requests for each code]]</f>
        <v>0.5714285714285714</v>
      </c>
      <c r="F6" s="110">
        <v>3.4</v>
      </c>
      <c r="G6" s="110" t="s">
        <v>179</v>
      </c>
    </row>
    <row r="7" spans="1:8" ht="44.5" customHeight="1">
      <c r="A7" s="111" t="s">
        <v>4</v>
      </c>
      <c r="B7" s="112" t="s">
        <v>372</v>
      </c>
      <c r="C7" s="112" t="s">
        <v>55</v>
      </c>
      <c r="D7" s="113">
        <v>7</v>
      </c>
      <c r="E7" s="114">
        <f>D18/Table16323844214156[[#This Row],[Total number of prior authorization requests for each code]]</f>
        <v>1</v>
      </c>
      <c r="F7" s="110">
        <v>0</v>
      </c>
      <c r="G7" s="110" t="s">
        <v>179</v>
      </c>
    </row>
    <row r="8" spans="1:8" ht="42.5" customHeight="1">
      <c r="A8" s="111" t="s">
        <v>5</v>
      </c>
      <c r="B8" s="112" t="s">
        <v>373</v>
      </c>
      <c r="C8" s="112" t="s">
        <v>374</v>
      </c>
      <c r="D8" s="113">
        <v>6</v>
      </c>
      <c r="E8" s="114">
        <f>D19/Table16323844214156[[#This Row],[Total number of prior authorization requests for each code]]</f>
        <v>1</v>
      </c>
      <c r="F8" s="110">
        <v>0</v>
      </c>
      <c r="G8" s="110" t="s">
        <v>179</v>
      </c>
    </row>
    <row r="9" spans="1:8" s="111" customFormat="1" ht="29" customHeight="1">
      <c r="A9" s="111" t="s">
        <v>6</v>
      </c>
      <c r="B9" s="112" t="s">
        <v>375</v>
      </c>
      <c r="C9" s="112" t="s">
        <v>376</v>
      </c>
      <c r="D9" s="113">
        <v>5</v>
      </c>
      <c r="E9" s="115">
        <v>0.56999999999999995</v>
      </c>
      <c r="F9" s="111" t="s">
        <v>179</v>
      </c>
      <c r="G9" s="111">
        <v>96</v>
      </c>
    </row>
    <row r="10" spans="1:8" s="111" customFormat="1" ht="81" customHeight="1">
      <c r="A10" s="111" t="s">
        <v>7</v>
      </c>
      <c r="B10" s="112" t="s">
        <v>377</v>
      </c>
      <c r="C10" s="112" t="s">
        <v>224</v>
      </c>
      <c r="D10" s="113">
        <v>5</v>
      </c>
      <c r="E10" s="115">
        <v>0.56999999999999995</v>
      </c>
      <c r="F10" s="111">
        <v>24</v>
      </c>
      <c r="G10" s="111">
        <v>72</v>
      </c>
    </row>
    <row r="11" spans="1:8" s="111" customFormat="1" ht="57" customHeight="1">
      <c r="A11" s="111" t="s">
        <v>8</v>
      </c>
      <c r="B11" s="112" t="s">
        <v>378</v>
      </c>
      <c r="C11" s="112" t="s">
        <v>25</v>
      </c>
      <c r="D11" s="113">
        <v>5</v>
      </c>
      <c r="E11" s="115">
        <v>0.67</v>
      </c>
      <c r="F11" s="111">
        <v>12</v>
      </c>
      <c r="G11" s="111">
        <v>56</v>
      </c>
    </row>
    <row r="12" spans="1:8" s="111" customFormat="1" ht="108.5" customHeight="1">
      <c r="A12" s="111" t="s">
        <v>9</v>
      </c>
      <c r="B12" s="112" t="s">
        <v>379</v>
      </c>
      <c r="C12" s="112" t="s">
        <v>23</v>
      </c>
      <c r="D12" s="113">
        <v>5</v>
      </c>
      <c r="E12" s="115">
        <f>D21/Table16323844214156[[#This Row],[Total number of prior authorization requests for each code]]</f>
        <v>1</v>
      </c>
      <c r="F12" s="111">
        <v>8</v>
      </c>
      <c r="G12" s="111">
        <v>108</v>
      </c>
    </row>
    <row r="13" spans="1:8" ht="33" customHeight="1">
      <c r="A13" s="112"/>
      <c r="B13" s="112"/>
      <c r="D13" s="113"/>
      <c r="E13" s="114"/>
    </row>
    <row r="14" spans="1:8" ht="68" customHeight="1">
      <c r="A14" s="110" t="s">
        <v>13</v>
      </c>
      <c r="B14" s="110" t="s">
        <v>18</v>
      </c>
      <c r="C14" s="111" t="s">
        <v>20</v>
      </c>
      <c r="D14" s="4" t="s">
        <v>11</v>
      </c>
      <c r="E14" s="110" t="s">
        <v>10</v>
      </c>
      <c r="F14" s="110" t="s">
        <v>14</v>
      </c>
      <c r="G14" s="110" t="s">
        <v>15</v>
      </c>
      <c r="H14" s="110" t="s">
        <v>16</v>
      </c>
    </row>
    <row r="15" spans="1:8" ht="62" customHeight="1">
      <c r="A15" s="110" t="s">
        <v>0</v>
      </c>
      <c r="B15" s="112" t="s">
        <v>367</v>
      </c>
      <c r="C15" s="112" t="s">
        <v>22</v>
      </c>
      <c r="D15" s="113">
        <v>12</v>
      </c>
      <c r="E15" s="114">
        <v>1</v>
      </c>
      <c r="F15" s="113">
        <v>2.4</v>
      </c>
      <c r="G15" s="110">
        <v>144</v>
      </c>
    </row>
    <row r="16" spans="1:8" ht="94.5" customHeight="1">
      <c r="A16" s="110" t="s">
        <v>1</v>
      </c>
      <c r="B16" s="112" t="s">
        <v>368</v>
      </c>
      <c r="C16" s="112" t="s">
        <v>369</v>
      </c>
      <c r="D16" s="113">
        <v>9</v>
      </c>
      <c r="E16" s="114">
        <v>1</v>
      </c>
      <c r="F16" s="113">
        <v>12</v>
      </c>
      <c r="G16" s="110">
        <v>176</v>
      </c>
    </row>
    <row r="17" spans="1:8" ht="48" customHeight="1">
      <c r="A17" s="110" t="s">
        <v>2</v>
      </c>
      <c r="B17" s="112" t="s">
        <v>371</v>
      </c>
      <c r="C17" s="112" t="s">
        <v>222</v>
      </c>
      <c r="D17" s="113">
        <v>7</v>
      </c>
      <c r="E17" s="114">
        <v>1</v>
      </c>
      <c r="F17" s="113">
        <v>3</v>
      </c>
      <c r="G17" s="110" t="s">
        <v>179</v>
      </c>
    </row>
    <row r="18" spans="1:8" ht="63" customHeight="1">
      <c r="A18" s="110" t="s">
        <v>3</v>
      </c>
      <c r="B18" s="112" t="s">
        <v>372</v>
      </c>
      <c r="C18" s="112" t="s">
        <v>55</v>
      </c>
      <c r="D18" s="113">
        <v>7</v>
      </c>
      <c r="E18" s="114">
        <v>1</v>
      </c>
      <c r="F18" s="110">
        <v>0</v>
      </c>
      <c r="G18" s="110" t="s">
        <v>179</v>
      </c>
    </row>
    <row r="19" spans="1:8" ht="50" customHeight="1">
      <c r="A19" s="110" t="s">
        <v>4</v>
      </c>
      <c r="B19" s="112" t="s">
        <v>370</v>
      </c>
      <c r="C19" s="112" t="s">
        <v>53</v>
      </c>
      <c r="D19" s="113">
        <v>6</v>
      </c>
      <c r="E19" s="114">
        <v>1</v>
      </c>
      <c r="F19" s="110">
        <v>18</v>
      </c>
      <c r="G19" s="110">
        <v>132</v>
      </c>
    </row>
    <row r="20" spans="1:8" ht="47" customHeight="1">
      <c r="A20" s="110" t="s">
        <v>5</v>
      </c>
      <c r="B20" s="112" t="s">
        <v>373</v>
      </c>
      <c r="C20" s="112" t="s">
        <v>374</v>
      </c>
      <c r="D20" s="113">
        <v>6</v>
      </c>
      <c r="E20" s="114">
        <v>1</v>
      </c>
      <c r="F20" s="110">
        <v>4</v>
      </c>
      <c r="G20" s="110" t="s">
        <v>179</v>
      </c>
    </row>
    <row r="21" spans="1:8" ht="33" customHeight="1">
      <c r="A21" s="110" t="s">
        <v>6</v>
      </c>
      <c r="B21" s="112" t="s">
        <v>380</v>
      </c>
      <c r="C21" s="112" t="s">
        <v>381</v>
      </c>
      <c r="D21" s="113">
        <v>5</v>
      </c>
      <c r="E21" s="114">
        <v>1</v>
      </c>
      <c r="F21" s="110">
        <v>0</v>
      </c>
      <c r="G21" s="110" t="s">
        <v>179</v>
      </c>
    </row>
    <row r="22" spans="1:8" ht="44.5" customHeight="1">
      <c r="A22" s="110" t="s">
        <v>7</v>
      </c>
      <c r="B22" s="112" t="s">
        <v>382</v>
      </c>
      <c r="C22" s="112" t="s">
        <v>383</v>
      </c>
      <c r="D22" s="113">
        <v>5</v>
      </c>
      <c r="E22" s="114">
        <v>1</v>
      </c>
      <c r="F22" s="110">
        <v>4.8</v>
      </c>
      <c r="G22" s="110" t="s">
        <v>179</v>
      </c>
    </row>
    <row r="23" spans="1:8" ht="33" customHeight="1">
      <c r="A23" s="110" t="s">
        <v>8</v>
      </c>
      <c r="B23" s="112" t="s">
        <v>375</v>
      </c>
      <c r="C23" s="112" t="s">
        <v>376</v>
      </c>
      <c r="D23" s="113">
        <v>4</v>
      </c>
      <c r="E23" s="114">
        <v>1</v>
      </c>
      <c r="F23" s="110">
        <v>12</v>
      </c>
      <c r="G23" s="110">
        <v>144</v>
      </c>
    </row>
    <row r="24" spans="1:8" ht="61" customHeight="1">
      <c r="A24" s="110" t="s">
        <v>9</v>
      </c>
      <c r="B24" s="112" t="s">
        <v>384</v>
      </c>
      <c r="C24" s="112" t="s">
        <v>21</v>
      </c>
      <c r="D24" s="113">
        <v>4</v>
      </c>
      <c r="E24" s="114">
        <v>1</v>
      </c>
      <c r="F24" s="110">
        <v>6</v>
      </c>
      <c r="G24" s="110" t="s">
        <v>179</v>
      </c>
    </row>
    <row r="26" spans="1:8" ht="90.5" customHeight="1">
      <c r="A26" s="110" t="s">
        <v>13</v>
      </c>
      <c r="B26" s="110" t="s">
        <v>18</v>
      </c>
      <c r="C26" s="111" t="s">
        <v>17</v>
      </c>
      <c r="D26" s="4" t="s">
        <v>385</v>
      </c>
      <c r="E26" s="110" t="s">
        <v>12</v>
      </c>
      <c r="F26" s="110" t="s">
        <v>14</v>
      </c>
      <c r="G26" s="110" t="s">
        <v>15</v>
      </c>
      <c r="H26" s="110" t="s">
        <v>16</v>
      </c>
    </row>
    <row r="27" spans="1:8" ht="33" customHeight="1">
      <c r="A27" s="112"/>
      <c r="B27" s="112"/>
      <c r="D27" s="113"/>
    </row>
    <row r="28" spans="1:8" ht="33" customHeight="1">
      <c r="A28" s="112"/>
      <c r="B28" s="112"/>
      <c r="D28" s="113"/>
    </row>
    <row r="29" spans="1:8" ht="33" customHeight="1">
      <c r="A29" s="112"/>
      <c r="B29" s="112"/>
      <c r="D29" s="113"/>
    </row>
    <row r="30" spans="1:8" ht="33" customHeight="1">
      <c r="A30" s="112"/>
      <c r="B30" s="112"/>
      <c r="D30" s="113"/>
    </row>
    <row r="31" spans="1:8" ht="33" customHeight="1">
      <c r="A31" s="112"/>
      <c r="B31" s="112"/>
      <c r="D31" s="113"/>
    </row>
    <row r="32" spans="1:8" ht="33" customHeight="1">
      <c r="A32" s="112"/>
      <c r="B32" s="112"/>
      <c r="D32" s="113"/>
    </row>
    <row r="33" spans="1:4" ht="9.5" customHeight="1">
      <c r="A33" s="112"/>
      <c r="B33" s="112"/>
      <c r="D33" s="113"/>
    </row>
    <row r="34" spans="1:4" ht="22.5" customHeight="1">
      <c r="A34" s="112"/>
      <c r="B34" s="112"/>
      <c r="D34" s="113"/>
    </row>
    <row r="35" spans="1:4" ht="33" hidden="1" customHeight="1">
      <c r="A35" s="112"/>
      <c r="B35" s="112"/>
      <c r="D35" s="113"/>
    </row>
    <row r="36" spans="1:4" ht="13" customHeight="1">
      <c r="A36" s="112"/>
      <c r="B36" s="112"/>
      <c r="D36" s="113"/>
    </row>
  </sheetData>
  <mergeCells count="1">
    <mergeCell ref="A1:C1"/>
  </mergeCells>
  <pageMargins left="0.7" right="0.7" top="0.75" bottom="0.75" header="0.3" footer="0.3"/>
  <pageSetup scale="39" orientation="landscape" horizontalDpi="300" verticalDpi="90" r:id="rId1"/>
  <headerFooter>
    <oddFooter>&amp;L&amp;1#&amp;"Calibri"&amp;8&amp;K414141Proprietary</oddFooter>
  </headerFooter>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70" zoomScaleNormal="70" workbookViewId="0">
      <selection sqref="A1:C1"/>
    </sheetView>
  </sheetViews>
  <sheetFormatPr defaultColWidth="32.81640625" defaultRowHeight="14.5"/>
  <cols>
    <col min="1" max="1" width="14" style="4" customWidth="1"/>
    <col min="2" max="2" width="32.81640625" style="4"/>
    <col min="3" max="3" width="27.81640625" style="4" customWidth="1"/>
    <col min="4" max="4" width="22.7265625" style="4" customWidth="1"/>
    <col min="5" max="5" width="24.453125" style="4" customWidth="1"/>
    <col min="6" max="6" width="32.08984375" style="4" customWidth="1"/>
    <col min="7" max="7" width="27.90625" style="4" customWidth="1"/>
    <col min="8" max="8" width="31.36328125" style="4" customWidth="1"/>
    <col min="9" max="16384" width="32.81640625" style="4"/>
  </cols>
  <sheetData>
    <row r="1" spans="1:8" ht="29.5" customHeight="1">
      <c r="A1" s="223" t="s">
        <v>174</v>
      </c>
      <c r="B1" s="223"/>
      <c r="C1" s="223"/>
    </row>
    <row r="2" spans="1:8" ht="61.5" customHeight="1">
      <c r="A2" s="4" t="s">
        <v>13</v>
      </c>
      <c r="B2" s="4" t="s">
        <v>18</v>
      </c>
      <c r="C2" s="4" t="s">
        <v>19</v>
      </c>
      <c r="D2" s="4" t="s">
        <v>11</v>
      </c>
      <c r="E2" s="4" t="s">
        <v>173</v>
      </c>
      <c r="F2" s="4" t="s">
        <v>15</v>
      </c>
      <c r="G2" s="4" t="s">
        <v>14</v>
      </c>
      <c r="H2" s="4" t="s">
        <v>16</v>
      </c>
    </row>
    <row r="3" spans="1:8">
      <c r="A3" s="4" t="s">
        <v>0</v>
      </c>
      <c r="B3" s="4" t="s">
        <v>60</v>
      </c>
      <c r="C3" s="4" t="s">
        <v>68</v>
      </c>
      <c r="D3" s="4">
        <v>2</v>
      </c>
      <c r="E3" s="6">
        <v>0.5</v>
      </c>
      <c r="F3" s="10">
        <v>96</v>
      </c>
    </row>
    <row r="4" spans="1:8" ht="29">
      <c r="A4" s="4" t="s">
        <v>1</v>
      </c>
      <c r="B4" s="4" t="s">
        <v>38</v>
      </c>
      <c r="C4" s="4" t="s">
        <v>29</v>
      </c>
      <c r="D4" s="4">
        <v>1</v>
      </c>
      <c r="E4" s="6">
        <v>1</v>
      </c>
      <c r="F4" s="10">
        <v>48</v>
      </c>
    </row>
    <row r="5" spans="1:8" ht="29">
      <c r="A5" s="4" t="s">
        <v>2</v>
      </c>
      <c r="B5" s="4" t="s">
        <v>41</v>
      </c>
      <c r="C5" s="4" t="s">
        <v>51</v>
      </c>
      <c r="D5" s="4">
        <v>1</v>
      </c>
      <c r="E5" s="6">
        <v>1</v>
      </c>
      <c r="F5" s="10">
        <v>48</v>
      </c>
    </row>
    <row r="6" spans="1:8" ht="29">
      <c r="A6" s="4" t="s">
        <v>3</v>
      </c>
      <c r="B6" s="4" t="s">
        <v>61</v>
      </c>
      <c r="C6" s="4" t="s">
        <v>69</v>
      </c>
      <c r="D6" s="4">
        <v>1</v>
      </c>
      <c r="E6" s="6">
        <v>1</v>
      </c>
      <c r="F6" s="10">
        <v>0</v>
      </c>
    </row>
    <row r="7" spans="1:8">
      <c r="A7" s="4" t="s">
        <v>4</v>
      </c>
      <c r="B7" s="4" t="s">
        <v>62</v>
      </c>
      <c r="C7" s="4" t="s">
        <v>70</v>
      </c>
      <c r="D7" s="4">
        <v>1</v>
      </c>
      <c r="E7" s="6">
        <v>1</v>
      </c>
      <c r="F7" s="10">
        <v>24</v>
      </c>
    </row>
    <row r="8" spans="1:8" ht="29">
      <c r="A8" s="4" t="s">
        <v>5</v>
      </c>
      <c r="B8" s="4" t="s">
        <v>63</v>
      </c>
      <c r="C8" s="4" t="s">
        <v>71</v>
      </c>
      <c r="D8" s="4">
        <v>1</v>
      </c>
      <c r="E8" s="6">
        <v>1</v>
      </c>
      <c r="F8" s="10">
        <v>0</v>
      </c>
    </row>
    <row r="9" spans="1:8" ht="29">
      <c r="A9" s="4" t="s">
        <v>6</v>
      </c>
      <c r="B9" s="4" t="s">
        <v>64</v>
      </c>
      <c r="C9" s="4" t="s">
        <v>72</v>
      </c>
      <c r="D9" s="4">
        <v>1</v>
      </c>
      <c r="E9" s="6">
        <v>1</v>
      </c>
      <c r="F9" s="10">
        <v>24</v>
      </c>
    </row>
    <row r="10" spans="1:8" ht="29">
      <c r="A10" s="4" t="s">
        <v>7</v>
      </c>
      <c r="B10" s="4" t="s">
        <v>65</v>
      </c>
      <c r="C10" s="4" t="s">
        <v>73</v>
      </c>
      <c r="D10" s="4">
        <v>1</v>
      </c>
      <c r="E10" s="6">
        <v>1</v>
      </c>
      <c r="F10" s="10">
        <v>24</v>
      </c>
    </row>
    <row r="11" spans="1:8" ht="29">
      <c r="A11" s="4" t="s">
        <v>8</v>
      </c>
      <c r="B11" s="4" t="s">
        <v>66</v>
      </c>
      <c r="C11" s="4" t="s">
        <v>74</v>
      </c>
      <c r="D11" s="4">
        <v>1</v>
      </c>
      <c r="E11" s="6">
        <v>1</v>
      </c>
      <c r="F11" s="10">
        <v>48</v>
      </c>
    </row>
    <row r="12" spans="1:8" ht="29">
      <c r="A12" s="4" t="s">
        <v>9</v>
      </c>
      <c r="B12" s="4" t="s">
        <v>67</v>
      </c>
      <c r="C12" s="4" t="s">
        <v>75</v>
      </c>
      <c r="D12" s="4">
        <v>1</v>
      </c>
      <c r="E12" s="6">
        <v>1</v>
      </c>
      <c r="F12" s="10">
        <v>120</v>
      </c>
    </row>
    <row r="15" spans="1:8" ht="63" customHeight="1">
      <c r="A15" s="4" t="s">
        <v>13</v>
      </c>
      <c r="B15" s="4" t="s">
        <v>18</v>
      </c>
      <c r="C15" s="4" t="s">
        <v>20</v>
      </c>
      <c r="D15" s="4" t="s">
        <v>11</v>
      </c>
      <c r="E15" s="4" t="s">
        <v>10</v>
      </c>
      <c r="F15" s="4" t="s">
        <v>15</v>
      </c>
      <c r="G15" s="4" t="s">
        <v>14</v>
      </c>
      <c r="H15" s="4" t="s">
        <v>16</v>
      </c>
    </row>
    <row r="16" spans="1:8" ht="29">
      <c r="A16" s="4" t="s">
        <v>0</v>
      </c>
      <c r="B16" s="4" t="s">
        <v>76</v>
      </c>
      <c r="C16" s="4" t="s">
        <v>78</v>
      </c>
      <c r="D16" s="4">
        <v>1</v>
      </c>
      <c r="E16" s="6">
        <v>1</v>
      </c>
      <c r="F16" s="10">
        <v>0</v>
      </c>
    </row>
    <row r="17" spans="1:8" ht="29">
      <c r="A17" s="4" t="s">
        <v>1</v>
      </c>
      <c r="B17" s="4" t="s">
        <v>61</v>
      </c>
      <c r="C17" s="4" t="s">
        <v>69</v>
      </c>
      <c r="D17" s="4">
        <v>1</v>
      </c>
      <c r="E17" s="6">
        <v>1</v>
      </c>
      <c r="F17" s="10">
        <v>0</v>
      </c>
    </row>
    <row r="18" spans="1:8" ht="29">
      <c r="A18" s="4" t="s">
        <v>2</v>
      </c>
      <c r="B18" s="4" t="s">
        <v>63</v>
      </c>
      <c r="C18" s="4" t="s">
        <v>71</v>
      </c>
      <c r="D18" s="4">
        <v>1</v>
      </c>
      <c r="E18" s="6">
        <v>1</v>
      </c>
      <c r="F18" s="10">
        <v>0</v>
      </c>
    </row>
    <row r="19" spans="1:8" ht="29">
      <c r="A19" s="4" t="s">
        <v>3</v>
      </c>
      <c r="B19" s="4" t="s">
        <v>65</v>
      </c>
      <c r="C19" s="4" t="s">
        <v>73</v>
      </c>
      <c r="D19" s="4">
        <v>1</v>
      </c>
      <c r="E19" s="6">
        <v>1</v>
      </c>
      <c r="F19" s="10">
        <v>24</v>
      </c>
    </row>
    <row r="20" spans="1:8" ht="29">
      <c r="A20" s="4" t="s">
        <v>4</v>
      </c>
      <c r="B20" s="4" t="s">
        <v>67</v>
      </c>
      <c r="C20" s="4" t="s">
        <v>75</v>
      </c>
      <c r="D20" s="4">
        <v>1</v>
      </c>
      <c r="E20" s="6">
        <v>1</v>
      </c>
      <c r="F20" s="10">
        <v>120</v>
      </c>
    </row>
    <row r="21" spans="1:8" ht="29">
      <c r="A21" s="4" t="s">
        <v>5</v>
      </c>
      <c r="B21" s="4" t="s">
        <v>77</v>
      </c>
      <c r="C21" s="4" t="s">
        <v>79</v>
      </c>
      <c r="D21" s="4">
        <v>1</v>
      </c>
      <c r="E21" s="6">
        <v>1</v>
      </c>
      <c r="F21" s="10">
        <v>120</v>
      </c>
    </row>
    <row r="22" spans="1:8">
      <c r="A22" s="4" t="s">
        <v>6</v>
      </c>
      <c r="B22" s="4" t="s">
        <v>62</v>
      </c>
      <c r="C22" s="4" t="s">
        <v>70</v>
      </c>
      <c r="D22" s="4">
        <v>1</v>
      </c>
      <c r="E22" s="6">
        <v>1</v>
      </c>
      <c r="F22" s="10">
        <v>24</v>
      </c>
    </row>
    <row r="23" spans="1:8" ht="29">
      <c r="A23" s="4" t="s">
        <v>7</v>
      </c>
      <c r="B23" s="4" t="s">
        <v>64</v>
      </c>
      <c r="C23" s="4" t="s">
        <v>72</v>
      </c>
      <c r="D23" s="4">
        <v>1</v>
      </c>
      <c r="E23" s="6">
        <v>1</v>
      </c>
      <c r="F23" s="10">
        <v>24</v>
      </c>
    </row>
    <row r="24" spans="1:8" ht="29">
      <c r="A24" s="4" t="s">
        <v>8</v>
      </c>
      <c r="B24" s="4" t="s">
        <v>41</v>
      </c>
      <c r="C24" s="4" t="s">
        <v>51</v>
      </c>
      <c r="D24" s="4">
        <v>1</v>
      </c>
      <c r="E24" s="6">
        <v>1</v>
      </c>
      <c r="F24" s="10">
        <v>48</v>
      </c>
    </row>
    <row r="25" spans="1:8" ht="29">
      <c r="A25" s="4" t="s">
        <v>9</v>
      </c>
      <c r="B25" s="4" t="s">
        <v>66</v>
      </c>
      <c r="C25" s="4" t="s">
        <v>74</v>
      </c>
      <c r="D25" s="4">
        <v>1</v>
      </c>
      <c r="E25" s="6">
        <v>1</v>
      </c>
      <c r="F25" s="10">
        <v>48</v>
      </c>
    </row>
    <row r="28" spans="1:8" ht="75.5" customHeight="1">
      <c r="A28" s="4" t="s">
        <v>13</v>
      </c>
      <c r="B28" s="4" t="s">
        <v>18</v>
      </c>
      <c r="C28" s="4" t="s">
        <v>17</v>
      </c>
      <c r="D28" s="4" t="s">
        <v>11</v>
      </c>
      <c r="E28" s="4" t="s">
        <v>12</v>
      </c>
      <c r="F28" s="4" t="s">
        <v>15</v>
      </c>
      <c r="G28" s="4" t="s">
        <v>14</v>
      </c>
      <c r="H28" s="4" t="s">
        <v>16</v>
      </c>
    </row>
    <row r="29" spans="1:8" ht="43.5">
      <c r="A29" s="4" t="s">
        <v>0</v>
      </c>
      <c r="B29" s="20" t="s">
        <v>164</v>
      </c>
    </row>
    <row r="30" spans="1:8">
      <c r="A30" s="4" t="s">
        <v>1</v>
      </c>
    </row>
    <row r="31" spans="1:8">
      <c r="A31" s="4" t="s">
        <v>2</v>
      </c>
    </row>
    <row r="32" spans="1:8">
      <c r="A32" s="4" t="s">
        <v>3</v>
      </c>
    </row>
    <row r="33" spans="1:1">
      <c r="A33" s="4" t="s">
        <v>4</v>
      </c>
    </row>
    <row r="34" spans="1:1">
      <c r="A34" s="4" t="s">
        <v>5</v>
      </c>
    </row>
    <row r="35" spans="1:1">
      <c r="A35" s="4" t="s">
        <v>6</v>
      </c>
    </row>
    <row r="36" spans="1:1">
      <c r="A36" s="4" t="s">
        <v>7</v>
      </c>
    </row>
    <row r="37" spans="1:1">
      <c r="A37" s="4" t="s">
        <v>8</v>
      </c>
    </row>
    <row r="38" spans="1:1">
      <c r="A38" s="4" t="s">
        <v>9</v>
      </c>
    </row>
  </sheetData>
  <mergeCells count="1">
    <mergeCell ref="A1:C1"/>
  </mergeCells>
  <pageMargins left="0.7" right="0.7" top="0.75" bottom="0.75" header="0.3" footer="0.3"/>
  <pageSetup scale="49" orientation="landscape" horizontalDpi="1200" verticalDpi="1200" r:id="rId1"/>
  <tableParts count="3">
    <tablePart r:id="rId2"/>
    <tablePart r:id="rId3"/>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70" zoomScaleNormal="70" workbookViewId="0">
      <selection activeCell="H9" sqref="H9"/>
    </sheetView>
  </sheetViews>
  <sheetFormatPr defaultColWidth="8.7265625" defaultRowHeight="14.5"/>
  <cols>
    <col min="1" max="1" width="16.54296875" style="118" customWidth="1"/>
    <col min="2" max="2" width="33.1796875" style="118" customWidth="1"/>
    <col min="3" max="3" width="29.26953125" style="118" customWidth="1"/>
    <col min="4" max="4" width="22.453125" style="116" customWidth="1"/>
    <col min="5" max="5" width="17.81640625" style="117" customWidth="1"/>
    <col min="6" max="6" width="31.6328125" style="116" customWidth="1"/>
    <col min="7" max="7" width="38" style="116" bestFit="1" customWidth="1"/>
    <col min="8" max="8" width="41.7265625" style="116" bestFit="1" customWidth="1"/>
    <col min="9" max="16384" width="8.7265625" style="118"/>
  </cols>
  <sheetData>
    <row r="1" spans="1:8" ht="18.5">
      <c r="A1" s="228" t="s">
        <v>362</v>
      </c>
      <c r="B1" s="229"/>
      <c r="C1" s="230"/>
    </row>
    <row r="2" spans="1:8" ht="49" customHeight="1">
      <c r="A2" s="118" t="s">
        <v>13</v>
      </c>
      <c r="B2" s="116" t="s">
        <v>18</v>
      </c>
      <c r="C2" s="116" t="s">
        <v>19</v>
      </c>
      <c r="D2" s="116" t="s">
        <v>11</v>
      </c>
      <c r="E2" s="117" t="s">
        <v>10</v>
      </c>
      <c r="F2" s="116" t="s">
        <v>14</v>
      </c>
      <c r="G2" s="116" t="s">
        <v>15</v>
      </c>
      <c r="H2" s="116" t="s">
        <v>16</v>
      </c>
    </row>
    <row r="3" spans="1:8">
      <c r="A3" s="118" t="s">
        <v>0</v>
      </c>
      <c r="B3" s="119" t="s">
        <v>386</v>
      </c>
      <c r="C3" s="119" t="s">
        <v>387</v>
      </c>
      <c r="D3" s="120">
        <v>50</v>
      </c>
      <c r="E3" s="117">
        <f>D21/Table1632384421411159[[#This Row],[Total number of prior authorization requests for each code]]</f>
        <v>0.5</v>
      </c>
      <c r="F3" s="116">
        <v>2.66</v>
      </c>
      <c r="G3" s="116">
        <v>68.8</v>
      </c>
    </row>
    <row r="4" spans="1:8">
      <c r="A4" s="118" t="s">
        <v>1</v>
      </c>
      <c r="B4" s="119" t="s">
        <v>388</v>
      </c>
      <c r="C4" s="119" t="s">
        <v>389</v>
      </c>
      <c r="D4" s="120">
        <v>43</v>
      </c>
      <c r="E4" s="117">
        <f>D16/Table1632384421411159[[#This Row],[Total number of prior authorization requests for each code]]</f>
        <v>0.86046511627906974</v>
      </c>
      <c r="F4" s="116">
        <v>2.66</v>
      </c>
      <c r="G4" s="116">
        <v>36</v>
      </c>
    </row>
    <row r="5" spans="1:8" ht="87" customHeight="1">
      <c r="A5" s="118" t="s">
        <v>2</v>
      </c>
      <c r="B5" s="119" t="s">
        <v>390</v>
      </c>
      <c r="C5" s="119" t="s">
        <v>391</v>
      </c>
      <c r="D5" s="120">
        <v>42</v>
      </c>
      <c r="E5" s="117">
        <f>D19/Table1632384421411159[[#This Row],[Total number of prior authorization requests for each code]]</f>
        <v>0.66666666666666663</v>
      </c>
      <c r="F5" s="116">
        <v>2.2999999999999998</v>
      </c>
      <c r="G5" s="116">
        <v>102</v>
      </c>
    </row>
    <row r="6" spans="1:8" ht="75.5" customHeight="1">
      <c r="A6" s="118" t="s">
        <v>3</v>
      </c>
      <c r="B6" s="119" t="s">
        <v>392</v>
      </c>
      <c r="C6" s="119" t="s">
        <v>393</v>
      </c>
      <c r="D6" s="120">
        <v>39</v>
      </c>
      <c r="E6" s="117">
        <f>D17/Table1632384421411159[[#This Row],[Total number of prior authorization requests for each code]]</f>
        <v>0.87179487179487181</v>
      </c>
      <c r="F6" s="116">
        <v>3.6</v>
      </c>
      <c r="G6" s="116">
        <v>63</v>
      </c>
    </row>
    <row r="7" spans="1:8" ht="31.5" customHeight="1">
      <c r="A7" s="118" t="s">
        <v>394</v>
      </c>
      <c r="B7" s="119" t="s">
        <v>395</v>
      </c>
      <c r="C7" s="119" t="s">
        <v>396</v>
      </c>
      <c r="D7" s="120">
        <v>33</v>
      </c>
      <c r="E7" s="117">
        <f>D18/Table1632384421411159[[#This Row],[Total number of prior authorization requests for each code]]</f>
        <v>0.90909090909090906</v>
      </c>
      <c r="F7" s="116">
        <v>3.8</v>
      </c>
      <c r="G7" s="116">
        <v>68</v>
      </c>
    </row>
    <row r="8" spans="1:8" ht="29">
      <c r="A8" s="118" t="s">
        <v>5</v>
      </c>
      <c r="B8" s="119" t="s">
        <v>397</v>
      </c>
      <c r="C8" s="119" t="s">
        <v>398</v>
      </c>
      <c r="D8" s="120">
        <v>30</v>
      </c>
      <c r="E8" s="117">
        <f>D25/Table1632384421411159[[#This Row],[Total number of prior authorization requests for each code]]</f>
        <v>0.56666666666666665</v>
      </c>
      <c r="F8" s="116">
        <v>4.5</v>
      </c>
      <c r="G8" s="116">
        <v>187</v>
      </c>
    </row>
    <row r="9" spans="1:8" ht="76" customHeight="1">
      <c r="A9" s="118" t="s">
        <v>6</v>
      </c>
      <c r="B9" s="119" t="s">
        <v>399</v>
      </c>
      <c r="C9" s="119" t="s">
        <v>400</v>
      </c>
      <c r="D9" s="120">
        <v>28</v>
      </c>
      <c r="E9" s="117">
        <f>D22/Table1632384421411159[[#This Row],[Total number of prior authorization requests for each code]]</f>
        <v>0.8571428571428571</v>
      </c>
      <c r="F9" s="116">
        <v>5.4</v>
      </c>
      <c r="G9" s="116">
        <v>31</v>
      </c>
    </row>
    <row r="10" spans="1:8" ht="29">
      <c r="A10" s="118" t="s">
        <v>7</v>
      </c>
      <c r="B10" s="119" t="s">
        <v>401</v>
      </c>
      <c r="C10" s="119" t="s">
        <v>402</v>
      </c>
      <c r="D10" s="120">
        <v>25</v>
      </c>
      <c r="E10" s="117">
        <f>D20/Table1632384421411159[[#This Row],[Total number of prior authorization requests for each code]]</f>
        <v>1</v>
      </c>
      <c r="F10" s="116">
        <v>6.5</v>
      </c>
      <c r="G10" s="116">
        <v>37</v>
      </c>
    </row>
    <row r="11" spans="1:8" ht="29">
      <c r="A11" s="118" t="s">
        <v>403</v>
      </c>
      <c r="B11" s="119" t="s">
        <v>404</v>
      </c>
      <c r="C11" s="119" t="s">
        <v>405</v>
      </c>
      <c r="D11" s="120">
        <v>23</v>
      </c>
      <c r="E11" s="117">
        <v>0.5</v>
      </c>
      <c r="F11" s="116">
        <v>3.1</v>
      </c>
      <c r="G11" s="116" t="s">
        <v>179</v>
      </c>
    </row>
    <row r="12" spans="1:8" ht="51" customHeight="1">
      <c r="A12" s="118" t="s">
        <v>9</v>
      </c>
      <c r="B12" s="119" t="s">
        <v>406</v>
      </c>
      <c r="C12" s="119" t="s">
        <v>407</v>
      </c>
      <c r="D12" s="120">
        <v>19</v>
      </c>
      <c r="E12" s="117">
        <f>D23/Table1632384421411159[[#This Row],[Total number of prior authorization requests for each code]]</f>
        <v>1</v>
      </c>
      <c r="F12" s="116">
        <v>4</v>
      </c>
      <c r="G12" s="116">
        <v>144</v>
      </c>
    </row>
    <row r="15" spans="1:8" ht="73.5" customHeight="1">
      <c r="A15" s="118" t="s">
        <v>13</v>
      </c>
      <c r="B15" s="116" t="s">
        <v>18</v>
      </c>
      <c r="C15" s="116" t="s">
        <v>20</v>
      </c>
      <c r="D15" s="101" t="s">
        <v>408</v>
      </c>
      <c r="E15" s="117" t="s">
        <v>10</v>
      </c>
      <c r="F15" s="116" t="s">
        <v>14</v>
      </c>
      <c r="G15" s="116" t="s">
        <v>15</v>
      </c>
      <c r="H15" s="116" t="s">
        <v>16</v>
      </c>
    </row>
    <row r="16" spans="1:8" ht="91" customHeight="1">
      <c r="A16" s="118" t="s">
        <v>0</v>
      </c>
      <c r="B16" s="119" t="s">
        <v>390</v>
      </c>
      <c r="C16" s="119" t="s">
        <v>391</v>
      </c>
      <c r="D16" s="120">
        <v>37</v>
      </c>
      <c r="E16" s="117">
        <v>1</v>
      </c>
      <c r="F16" s="116">
        <v>2.6</v>
      </c>
      <c r="G16" s="116">
        <v>144</v>
      </c>
    </row>
    <row r="17" spans="1:8" ht="77.5" customHeight="1">
      <c r="A17" s="118" t="s">
        <v>1</v>
      </c>
      <c r="B17" s="119" t="s">
        <v>392</v>
      </c>
      <c r="C17" s="119" t="s">
        <v>393</v>
      </c>
      <c r="D17" s="120">
        <v>34</v>
      </c>
      <c r="E17" s="117">
        <v>1</v>
      </c>
      <c r="F17" s="116">
        <v>4.2</v>
      </c>
      <c r="G17" s="116">
        <v>81</v>
      </c>
    </row>
    <row r="18" spans="1:8" ht="28.5" customHeight="1">
      <c r="A18" s="118" t="s">
        <v>2</v>
      </c>
      <c r="B18" s="119" t="s">
        <v>395</v>
      </c>
      <c r="C18" s="119" t="s">
        <v>396</v>
      </c>
      <c r="D18" s="120">
        <v>30</v>
      </c>
      <c r="E18" s="117">
        <v>1</v>
      </c>
      <c r="F18" s="116">
        <v>4.2</v>
      </c>
      <c r="G18" s="116">
        <v>125</v>
      </c>
    </row>
    <row r="19" spans="1:8">
      <c r="A19" s="118" t="s">
        <v>3</v>
      </c>
      <c r="B19" s="119" t="s">
        <v>388</v>
      </c>
      <c r="C19" s="119" t="s">
        <v>389</v>
      </c>
      <c r="D19" s="120">
        <v>28</v>
      </c>
      <c r="E19" s="117">
        <v>1</v>
      </c>
      <c r="F19" s="116">
        <v>4</v>
      </c>
      <c r="G19" s="116">
        <v>82</v>
      </c>
    </row>
    <row r="20" spans="1:8" ht="29">
      <c r="A20" s="118" t="s">
        <v>4</v>
      </c>
      <c r="B20" s="119" t="s">
        <v>401</v>
      </c>
      <c r="C20" s="119" t="s">
        <v>402</v>
      </c>
      <c r="D20" s="120">
        <v>25</v>
      </c>
      <c r="E20" s="117">
        <v>1</v>
      </c>
      <c r="F20" s="116">
        <v>6.5</v>
      </c>
      <c r="G20" s="116">
        <v>41</v>
      </c>
    </row>
    <row r="21" spans="1:8" ht="19" customHeight="1">
      <c r="A21" s="118" t="s">
        <v>5</v>
      </c>
      <c r="B21" s="119" t="s">
        <v>404</v>
      </c>
      <c r="C21" s="119" t="s">
        <v>405</v>
      </c>
      <c r="D21" s="120">
        <v>25</v>
      </c>
      <c r="E21" s="117">
        <v>1</v>
      </c>
      <c r="F21" s="116">
        <v>3.1</v>
      </c>
      <c r="G21" s="116" t="s">
        <v>179</v>
      </c>
    </row>
    <row r="22" spans="1:8" ht="75.5" customHeight="1">
      <c r="A22" s="118" t="s">
        <v>6</v>
      </c>
      <c r="B22" s="119" t="s">
        <v>399</v>
      </c>
      <c r="C22" s="119" t="s">
        <v>400</v>
      </c>
      <c r="D22" s="120">
        <v>24</v>
      </c>
      <c r="E22" s="117">
        <v>1</v>
      </c>
      <c r="F22" s="116">
        <v>5.5</v>
      </c>
      <c r="G22" s="116">
        <v>43</v>
      </c>
    </row>
    <row r="23" spans="1:8" ht="29">
      <c r="A23" s="118" t="s">
        <v>7</v>
      </c>
      <c r="B23" s="119" t="s">
        <v>409</v>
      </c>
      <c r="C23" s="119" t="s">
        <v>410</v>
      </c>
      <c r="D23" s="120">
        <v>19</v>
      </c>
      <c r="E23" s="117">
        <v>1</v>
      </c>
      <c r="F23" s="116">
        <v>3.5</v>
      </c>
      <c r="G23" s="116">
        <v>36</v>
      </c>
    </row>
    <row r="24" spans="1:8">
      <c r="A24" s="118" t="s">
        <v>8</v>
      </c>
      <c r="B24" s="119" t="s">
        <v>386</v>
      </c>
      <c r="C24" s="119" t="s">
        <v>387</v>
      </c>
      <c r="D24" s="120">
        <v>18</v>
      </c>
      <c r="E24" s="117">
        <v>1</v>
      </c>
      <c r="F24" s="116">
        <v>5.5</v>
      </c>
      <c r="G24" s="116">
        <v>40</v>
      </c>
    </row>
    <row r="25" spans="1:8" ht="51" customHeight="1">
      <c r="A25" s="118" t="s">
        <v>9</v>
      </c>
      <c r="B25" s="119" t="s">
        <v>406</v>
      </c>
      <c r="C25" s="119" t="s">
        <v>407</v>
      </c>
      <c r="D25" s="116">
        <v>17</v>
      </c>
      <c r="E25" s="117">
        <v>1</v>
      </c>
      <c r="F25" s="116">
        <v>4</v>
      </c>
      <c r="G25" s="116" t="s">
        <v>179</v>
      </c>
    </row>
    <row r="28" spans="1:8" ht="90.5" customHeight="1">
      <c r="A28" s="118" t="s">
        <v>13</v>
      </c>
      <c r="B28" s="116" t="s">
        <v>18</v>
      </c>
      <c r="C28" s="116" t="s">
        <v>17</v>
      </c>
      <c r="D28" s="101" t="s">
        <v>385</v>
      </c>
      <c r="E28" s="117" t="s">
        <v>12</v>
      </c>
      <c r="F28" s="116" t="s">
        <v>14</v>
      </c>
      <c r="G28" s="116" t="s">
        <v>15</v>
      </c>
      <c r="H28" s="116" t="s">
        <v>16</v>
      </c>
    </row>
    <row r="29" spans="1:8" ht="89" customHeight="1">
      <c r="A29" s="118" t="s">
        <v>0</v>
      </c>
      <c r="B29" s="119" t="s">
        <v>390</v>
      </c>
      <c r="C29" s="119" t="s">
        <v>391</v>
      </c>
      <c r="D29" s="116">
        <v>30</v>
      </c>
      <c r="E29" s="117">
        <v>0.03</v>
      </c>
      <c r="F29" s="116" t="s">
        <v>179</v>
      </c>
      <c r="G29" s="116">
        <v>36</v>
      </c>
    </row>
    <row r="30" spans="1:8" ht="29">
      <c r="A30" s="118" t="s">
        <v>1</v>
      </c>
      <c r="B30" s="119" t="s">
        <v>411</v>
      </c>
      <c r="C30" s="119" t="s">
        <v>412</v>
      </c>
      <c r="D30" s="116">
        <v>37</v>
      </c>
      <c r="E30" s="117">
        <v>0.03</v>
      </c>
      <c r="F30" s="116" t="s">
        <v>179</v>
      </c>
      <c r="G30" s="116">
        <v>96</v>
      </c>
    </row>
    <row r="31" spans="1:8" ht="43.5">
      <c r="A31" s="118" t="s">
        <v>2</v>
      </c>
      <c r="B31" s="119" t="s">
        <v>413</v>
      </c>
      <c r="C31" s="119" t="s">
        <v>414</v>
      </c>
      <c r="D31" s="116">
        <v>17</v>
      </c>
      <c r="E31" s="117">
        <v>0.12</v>
      </c>
      <c r="F31" s="116" t="s">
        <v>179</v>
      </c>
      <c r="G31" s="116">
        <v>120</v>
      </c>
    </row>
    <row r="32" spans="1:8" ht="120.5" customHeight="1">
      <c r="A32" s="118" t="s">
        <v>3</v>
      </c>
      <c r="B32" s="119" t="s">
        <v>415</v>
      </c>
      <c r="C32" s="119" t="s">
        <v>26</v>
      </c>
      <c r="F32" s="116" t="s">
        <v>179</v>
      </c>
      <c r="G32" s="116">
        <v>96</v>
      </c>
    </row>
    <row r="33" spans="1:7" ht="29">
      <c r="A33" s="118" t="s">
        <v>4</v>
      </c>
      <c r="B33" s="119" t="s">
        <v>416</v>
      </c>
      <c r="C33" s="119" t="s">
        <v>417</v>
      </c>
      <c r="F33" s="116" t="s">
        <v>179</v>
      </c>
      <c r="G33" s="116">
        <v>144</v>
      </c>
    </row>
    <row r="34" spans="1:7" ht="29">
      <c r="A34" s="118" t="s">
        <v>5</v>
      </c>
      <c r="B34" s="119" t="s">
        <v>397</v>
      </c>
      <c r="C34" s="119" t="s">
        <v>398</v>
      </c>
      <c r="F34" s="116" t="s">
        <v>179</v>
      </c>
      <c r="G34" s="116">
        <v>72</v>
      </c>
    </row>
    <row r="35" spans="1:7">
      <c r="A35" s="118" t="s">
        <v>6</v>
      </c>
    </row>
    <row r="36" spans="1:7">
      <c r="A36" s="118" t="s">
        <v>7</v>
      </c>
    </row>
    <row r="37" spans="1:7">
      <c r="A37" s="118" t="s">
        <v>8</v>
      </c>
    </row>
    <row r="38" spans="1:7">
      <c r="A38" s="118" t="s">
        <v>9</v>
      </c>
    </row>
  </sheetData>
  <mergeCells count="1">
    <mergeCell ref="A1:C1"/>
  </mergeCells>
  <pageMargins left="0.7" right="0.7" top="0.75" bottom="0.75" header="0.3" footer="0.3"/>
  <pageSetup scale="35" orientation="landscape" horizontalDpi="90" verticalDpi="90" r:id="rId1"/>
  <headerFooter>
    <oddFooter>&amp;L&amp;1#&amp;"Calibri"&amp;8&amp;K414141Proprietary</oddFooter>
  </headerFooter>
  <tableParts count="3">
    <tablePart r:id="rId2"/>
    <tablePart r:id="rId3"/>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70" zoomScaleNormal="70" workbookViewId="0">
      <selection activeCell="C12" sqref="C12"/>
    </sheetView>
  </sheetViews>
  <sheetFormatPr defaultColWidth="8.7265625" defaultRowHeight="14.5"/>
  <cols>
    <col min="1" max="1" width="12.1796875" style="118" customWidth="1"/>
    <col min="2" max="2" width="28.54296875" style="118" customWidth="1"/>
    <col min="3" max="3" width="31.90625" style="118" customWidth="1"/>
    <col min="4" max="4" width="24.81640625" style="116" customWidth="1"/>
    <col min="5" max="5" width="22.90625" style="117" customWidth="1"/>
    <col min="6" max="6" width="31.36328125" style="116" customWidth="1"/>
    <col min="7" max="7" width="30.453125" style="116" customWidth="1"/>
    <col min="8" max="8" width="35.81640625" style="118" customWidth="1"/>
    <col min="9" max="16384" width="8.7265625" style="118"/>
  </cols>
  <sheetData>
    <row r="1" spans="1:8" ht="18.5">
      <c r="A1" s="228" t="s">
        <v>362</v>
      </c>
      <c r="B1" s="229"/>
      <c r="C1" s="230"/>
    </row>
    <row r="2" spans="1:8" ht="49.5" customHeight="1">
      <c r="A2" s="118" t="s">
        <v>13</v>
      </c>
      <c r="B2" s="116" t="s">
        <v>18</v>
      </c>
      <c r="C2" s="116" t="s">
        <v>19</v>
      </c>
      <c r="D2" s="116" t="s">
        <v>11</v>
      </c>
      <c r="E2" s="117" t="s">
        <v>10</v>
      </c>
      <c r="F2" s="116" t="s">
        <v>14</v>
      </c>
      <c r="G2" s="116" t="s">
        <v>15</v>
      </c>
      <c r="H2" s="116" t="s">
        <v>16</v>
      </c>
    </row>
    <row r="3" spans="1:8">
      <c r="A3" s="118" t="s">
        <v>418</v>
      </c>
      <c r="B3" s="119" t="s">
        <v>419</v>
      </c>
      <c r="C3" s="119" t="s">
        <v>420</v>
      </c>
      <c r="D3" s="120">
        <v>112</v>
      </c>
      <c r="E3" s="117">
        <f>D16/D3</f>
        <v>0.9910714285714286</v>
      </c>
      <c r="F3" s="116">
        <v>0.21</v>
      </c>
      <c r="G3" s="120">
        <v>84</v>
      </c>
    </row>
    <row r="4" spans="1:8">
      <c r="A4" s="118" t="s">
        <v>1</v>
      </c>
      <c r="B4" s="119" t="s">
        <v>421</v>
      </c>
      <c r="C4" s="119" t="s">
        <v>422</v>
      </c>
      <c r="D4" s="120">
        <v>53</v>
      </c>
      <c r="E4" s="117">
        <f>D18/D4</f>
        <v>0.84905660377358494</v>
      </c>
      <c r="F4" s="116">
        <v>1.7</v>
      </c>
      <c r="G4" s="120">
        <v>21</v>
      </c>
    </row>
    <row r="5" spans="1:8">
      <c r="A5" s="118" t="s">
        <v>2</v>
      </c>
      <c r="B5" s="119" t="s">
        <v>423</v>
      </c>
      <c r="C5" s="119" t="s">
        <v>424</v>
      </c>
      <c r="D5" s="120">
        <v>45</v>
      </c>
      <c r="E5" s="117">
        <f>D17/D5</f>
        <v>1.1555555555555554</v>
      </c>
      <c r="F5" s="116">
        <v>0.5</v>
      </c>
      <c r="G5" s="120">
        <v>72</v>
      </c>
    </row>
    <row r="6" spans="1:8">
      <c r="A6" s="118" t="s">
        <v>3</v>
      </c>
      <c r="B6" s="119" t="s">
        <v>425</v>
      </c>
      <c r="C6" s="119" t="s">
        <v>426</v>
      </c>
      <c r="D6" s="120">
        <v>36</v>
      </c>
      <c r="E6" s="117">
        <f>D19/D6</f>
        <v>0.86111111111111116</v>
      </c>
      <c r="F6" s="116">
        <v>2.6</v>
      </c>
      <c r="G6" s="120">
        <v>57</v>
      </c>
    </row>
    <row r="7" spans="1:8">
      <c r="A7" s="118" t="s">
        <v>4</v>
      </c>
      <c r="B7" s="119" t="s">
        <v>427</v>
      </c>
      <c r="C7" s="119" t="s">
        <v>428</v>
      </c>
      <c r="D7" s="120">
        <v>19</v>
      </c>
      <c r="E7" s="117">
        <f>D20/D7</f>
        <v>0.94736842105263153</v>
      </c>
      <c r="F7" s="116">
        <v>1.3</v>
      </c>
      <c r="G7" s="120">
        <v>72</v>
      </c>
    </row>
    <row r="8" spans="1:8">
      <c r="A8" s="118" t="s">
        <v>5</v>
      </c>
      <c r="B8" s="119" t="s">
        <v>429</v>
      </c>
      <c r="C8" s="119" t="s">
        <v>430</v>
      </c>
      <c r="D8" s="120">
        <v>6</v>
      </c>
      <c r="E8" s="117">
        <f>D21/D8</f>
        <v>1</v>
      </c>
      <c r="F8" s="116">
        <v>0</v>
      </c>
      <c r="G8" s="120" t="s">
        <v>179</v>
      </c>
    </row>
    <row r="9" spans="1:8">
      <c r="A9" s="118" t="s">
        <v>6</v>
      </c>
    </row>
    <row r="10" spans="1:8">
      <c r="A10" s="118" t="s">
        <v>7</v>
      </c>
    </row>
    <row r="11" spans="1:8">
      <c r="A11" s="118" t="s">
        <v>8</v>
      </c>
    </row>
    <row r="12" spans="1:8">
      <c r="A12" s="118" t="s">
        <v>9</v>
      </c>
    </row>
    <row r="15" spans="1:8" ht="63" customHeight="1">
      <c r="A15" s="118" t="s">
        <v>13</v>
      </c>
      <c r="B15" s="116" t="s">
        <v>18</v>
      </c>
      <c r="C15" s="116" t="s">
        <v>20</v>
      </c>
      <c r="D15" s="116" t="s">
        <v>11</v>
      </c>
      <c r="E15" s="117" t="s">
        <v>10</v>
      </c>
      <c r="F15" s="116" t="s">
        <v>14</v>
      </c>
      <c r="G15" s="116" t="s">
        <v>15</v>
      </c>
      <c r="H15" s="116" t="s">
        <v>16</v>
      </c>
    </row>
    <row r="16" spans="1:8">
      <c r="A16" s="118" t="s">
        <v>0</v>
      </c>
      <c r="B16" s="119" t="s">
        <v>419</v>
      </c>
      <c r="C16" s="119" t="s">
        <v>420</v>
      </c>
      <c r="D16" s="120">
        <v>111</v>
      </c>
      <c r="E16" s="117">
        <v>1</v>
      </c>
      <c r="F16" s="116">
        <v>0.21</v>
      </c>
      <c r="G16" s="120">
        <v>84</v>
      </c>
    </row>
    <row r="17" spans="1:8">
      <c r="A17" s="118" t="s">
        <v>1</v>
      </c>
      <c r="B17" s="119" t="s">
        <v>421</v>
      </c>
      <c r="C17" s="119" t="s">
        <v>422</v>
      </c>
      <c r="D17" s="120">
        <v>52</v>
      </c>
      <c r="E17" s="117">
        <v>1</v>
      </c>
      <c r="F17" s="116">
        <v>1.7</v>
      </c>
      <c r="G17" s="120">
        <v>21</v>
      </c>
    </row>
    <row r="18" spans="1:8">
      <c r="A18" s="118" t="s">
        <v>2</v>
      </c>
      <c r="B18" s="119" t="s">
        <v>423</v>
      </c>
      <c r="C18" s="119" t="s">
        <v>424</v>
      </c>
      <c r="D18" s="120">
        <v>45</v>
      </c>
      <c r="E18" s="117">
        <v>1</v>
      </c>
      <c r="F18" s="116">
        <v>0.5</v>
      </c>
      <c r="G18" s="120">
        <v>72</v>
      </c>
    </row>
    <row r="19" spans="1:8">
      <c r="A19" s="118" t="s">
        <v>3</v>
      </c>
      <c r="B19" s="119" t="s">
        <v>425</v>
      </c>
      <c r="C19" s="119" t="s">
        <v>426</v>
      </c>
      <c r="D19" s="120">
        <v>31</v>
      </c>
      <c r="E19" s="117">
        <v>1</v>
      </c>
      <c r="F19" s="116">
        <v>2.6</v>
      </c>
      <c r="G19" s="120">
        <v>91</v>
      </c>
    </row>
    <row r="20" spans="1:8">
      <c r="A20" s="118" t="s">
        <v>4</v>
      </c>
      <c r="B20" s="119" t="s">
        <v>427</v>
      </c>
      <c r="C20" s="119" t="s">
        <v>428</v>
      </c>
      <c r="D20" s="120">
        <v>18</v>
      </c>
      <c r="E20" s="117">
        <v>1</v>
      </c>
      <c r="F20" s="116">
        <v>1.3</v>
      </c>
      <c r="G20" s="120">
        <v>72</v>
      </c>
    </row>
    <row r="21" spans="1:8">
      <c r="A21" s="118" t="s">
        <v>5</v>
      </c>
      <c r="B21" s="119" t="s">
        <v>429</v>
      </c>
      <c r="C21" s="119" t="s">
        <v>430</v>
      </c>
      <c r="D21" s="120">
        <v>6</v>
      </c>
      <c r="E21" s="117">
        <v>1</v>
      </c>
      <c r="F21" s="116">
        <v>0</v>
      </c>
      <c r="G21" s="120" t="s">
        <v>179</v>
      </c>
    </row>
    <row r="22" spans="1:8">
      <c r="A22" s="118" t="s">
        <v>6</v>
      </c>
    </row>
    <row r="23" spans="1:8">
      <c r="A23" s="118" t="s">
        <v>7</v>
      </c>
    </row>
    <row r="24" spans="1:8">
      <c r="A24" s="118" t="s">
        <v>8</v>
      </c>
    </row>
    <row r="25" spans="1:8">
      <c r="A25" s="118" t="s">
        <v>9</v>
      </c>
    </row>
    <row r="28" spans="1:8" ht="63.5" customHeight="1">
      <c r="A28" s="118" t="s">
        <v>13</v>
      </c>
      <c r="B28" s="116" t="s">
        <v>18</v>
      </c>
      <c r="C28" s="116" t="s">
        <v>17</v>
      </c>
      <c r="D28" s="116" t="s">
        <v>11</v>
      </c>
      <c r="E28" s="117" t="s">
        <v>12</v>
      </c>
      <c r="F28" s="116" t="s">
        <v>14</v>
      </c>
      <c r="G28" s="116" t="s">
        <v>15</v>
      </c>
      <c r="H28" s="116" t="s">
        <v>16</v>
      </c>
    </row>
    <row r="29" spans="1:8">
      <c r="A29" s="118" t="s">
        <v>0</v>
      </c>
      <c r="C29" s="116"/>
    </row>
    <row r="30" spans="1:8">
      <c r="A30" s="118" t="s">
        <v>1</v>
      </c>
    </row>
    <row r="31" spans="1:8">
      <c r="A31" s="118" t="s">
        <v>2</v>
      </c>
    </row>
    <row r="32" spans="1:8">
      <c r="A32" s="118" t="s">
        <v>3</v>
      </c>
    </row>
    <row r="33" spans="1:1">
      <c r="A33" s="118" t="s">
        <v>4</v>
      </c>
    </row>
    <row r="34" spans="1:1">
      <c r="A34" s="118" t="s">
        <v>5</v>
      </c>
    </row>
    <row r="35" spans="1:1">
      <c r="A35" s="118" t="s">
        <v>6</v>
      </c>
    </row>
    <row r="36" spans="1:1">
      <c r="A36" s="118" t="s">
        <v>7</v>
      </c>
    </row>
    <row r="37" spans="1:1">
      <c r="A37" s="118" t="s">
        <v>8</v>
      </c>
    </row>
    <row r="38" spans="1:1">
      <c r="A38" s="118" t="s">
        <v>9</v>
      </c>
    </row>
  </sheetData>
  <mergeCells count="1">
    <mergeCell ref="A1:C1"/>
  </mergeCells>
  <pageMargins left="0.7" right="0.7" top="0.75" bottom="0.75" header="0.3" footer="0.3"/>
  <pageSetup scale="46" orientation="landscape" horizontalDpi="90" verticalDpi="90" r:id="rId1"/>
  <headerFooter>
    <oddFooter>&amp;L&amp;1#&amp;"Calibri"&amp;8&amp;K414141Proprietary</oddFooter>
  </headerFooter>
  <tableParts count="3">
    <tablePart r:id="rId2"/>
    <tablePart r:id="rId3"/>
    <tablePart r:id="rId4"/>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zoomScale="70" zoomScaleNormal="70" workbookViewId="0">
      <selection activeCell="B6" sqref="B6"/>
    </sheetView>
  </sheetViews>
  <sheetFormatPr defaultColWidth="8.7265625" defaultRowHeight="14.5"/>
  <cols>
    <col min="1" max="1" width="11.1796875" style="110" bestFit="1" customWidth="1"/>
    <col min="2" max="2" width="46.6328125" style="118" customWidth="1"/>
    <col min="3" max="3" width="27.1796875" style="116" customWidth="1"/>
    <col min="4" max="4" width="19.6328125" style="116" customWidth="1"/>
    <col min="5" max="5" width="18.54296875" style="117" customWidth="1"/>
    <col min="6" max="6" width="32.6328125" style="116" customWidth="1"/>
    <col min="7" max="7" width="35.6328125" style="116" customWidth="1"/>
    <col min="8" max="8" width="36.1796875" style="116" customWidth="1"/>
    <col min="9" max="16384" width="8.7265625" style="118"/>
  </cols>
  <sheetData>
    <row r="1" spans="1:8" ht="18.5">
      <c r="A1" s="228" t="s">
        <v>362</v>
      </c>
      <c r="B1" s="229"/>
      <c r="C1" s="230"/>
    </row>
    <row r="2" spans="1:8" ht="60" customHeight="1">
      <c r="A2" s="110" t="s">
        <v>13</v>
      </c>
      <c r="B2" s="116" t="s">
        <v>18</v>
      </c>
      <c r="C2" s="116" t="s">
        <v>19</v>
      </c>
      <c r="D2" s="116" t="s">
        <v>11</v>
      </c>
      <c r="E2" s="117" t="s">
        <v>10</v>
      </c>
      <c r="F2" s="116" t="s">
        <v>14</v>
      </c>
      <c r="G2" s="116" t="s">
        <v>15</v>
      </c>
      <c r="H2" s="116" t="s">
        <v>16</v>
      </c>
    </row>
    <row r="3" spans="1:8" ht="32.5" customHeight="1">
      <c r="A3" s="119" t="s">
        <v>0</v>
      </c>
      <c r="B3" s="119" t="s">
        <v>431</v>
      </c>
      <c r="C3" s="116" t="s">
        <v>318</v>
      </c>
      <c r="D3" s="116">
        <v>70</v>
      </c>
      <c r="E3" s="117" t="e">
        <f>D16/[1]!Table16323844214120[[#This Row],[Total number of prior authorization requests for each code]]</f>
        <v>#REF!</v>
      </c>
      <c r="F3" s="116">
        <v>1.1000000000000001</v>
      </c>
      <c r="G3" s="116">
        <v>256</v>
      </c>
    </row>
    <row r="4" spans="1:8" ht="29">
      <c r="A4" s="119" t="s">
        <v>1</v>
      </c>
      <c r="B4" s="119" t="s">
        <v>432</v>
      </c>
      <c r="C4" s="116" t="s">
        <v>316</v>
      </c>
      <c r="D4" s="116">
        <v>62</v>
      </c>
      <c r="E4" s="117" t="e">
        <f>D17/[1]!Table16323844214120[[#This Row],[Total number of prior authorization requests for each code]]</f>
        <v>#REF!</v>
      </c>
      <c r="F4" s="116">
        <v>1.2000000000000002</v>
      </c>
      <c r="G4" s="116">
        <v>84</v>
      </c>
    </row>
    <row r="5" spans="1:8" ht="59.5" customHeight="1">
      <c r="A5" s="119" t="s">
        <v>2</v>
      </c>
      <c r="B5" s="119" t="s">
        <v>433</v>
      </c>
      <c r="C5" s="116">
        <v>90867</v>
      </c>
      <c r="D5" s="116">
        <v>14</v>
      </c>
      <c r="E5" s="117">
        <v>0.86</v>
      </c>
      <c r="F5" s="116">
        <v>0</v>
      </c>
      <c r="G5" s="116">
        <v>168</v>
      </c>
    </row>
    <row r="6" spans="1:8" ht="91" customHeight="1">
      <c r="A6" s="119" t="s">
        <v>3</v>
      </c>
      <c r="B6" s="119" t="s">
        <v>434</v>
      </c>
      <c r="C6" s="116">
        <v>97151</v>
      </c>
      <c r="D6" s="116">
        <v>12</v>
      </c>
      <c r="E6" s="117">
        <v>0.92</v>
      </c>
      <c r="F6" s="116">
        <v>4</v>
      </c>
      <c r="G6" s="116">
        <v>57</v>
      </c>
    </row>
    <row r="7" spans="1:8" ht="50" customHeight="1">
      <c r="A7" s="119" t="s">
        <v>4</v>
      </c>
      <c r="B7" s="119" t="s">
        <v>435</v>
      </c>
      <c r="C7" s="116">
        <v>90868</v>
      </c>
      <c r="D7" s="116">
        <v>11</v>
      </c>
      <c r="E7" s="117">
        <v>0.82</v>
      </c>
      <c r="F7" s="116">
        <v>6</v>
      </c>
      <c r="G7" s="116">
        <v>114</v>
      </c>
    </row>
    <row r="8" spans="1:8" ht="29">
      <c r="A8" s="119" t="s">
        <v>5</v>
      </c>
      <c r="B8" s="119" t="s">
        <v>436</v>
      </c>
      <c r="C8" s="116" t="s">
        <v>437</v>
      </c>
      <c r="D8" s="116">
        <v>11</v>
      </c>
      <c r="E8" s="117">
        <v>0.73</v>
      </c>
      <c r="F8" s="116">
        <v>8</v>
      </c>
      <c r="G8" s="116">
        <v>84</v>
      </c>
    </row>
    <row r="9" spans="1:8" ht="61.5" customHeight="1">
      <c r="A9" s="119" t="s">
        <v>6</v>
      </c>
      <c r="B9" s="119" t="s">
        <v>438</v>
      </c>
      <c r="C9" s="116">
        <v>90869</v>
      </c>
      <c r="D9" s="116">
        <v>9</v>
      </c>
      <c r="E9" s="117">
        <v>1</v>
      </c>
      <c r="F9" s="116">
        <v>3.4</v>
      </c>
      <c r="G9" s="116">
        <v>108</v>
      </c>
    </row>
    <row r="10" spans="1:8" ht="78" customHeight="1">
      <c r="A10" s="119" t="s">
        <v>7</v>
      </c>
      <c r="B10" s="119" t="s">
        <v>439</v>
      </c>
      <c r="C10" s="116">
        <v>97153</v>
      </c>
      <c r="D10" s="116">
        <v>8</v>
      </c>
      <c r="E10" s="117">
        <v>0.88</v>
      </c>
      <c r="F10" s="116">
        <v>6</v>
      </c>
      <c r="G10" s="116">
        <v>120</v>
      </c>
    </row>
    <row r="11" spans="1:8" ht="78.5" customHeight="1">
      <c r="A11" s="119" t="s">
        <v>8</v>
      </c>
      <c r="B11" s="119" t="s">
        <v>440</v>
      </c>
      <c r="C11" s="116">
        <v>97156</v>
      </c>
      <c r="D11" s="116">
        <v>8</v>
      </c>
      <c r="E11" s="117" t="e">
        <f>D23/[1]!Table16323844214120[[#This Row],[Total number of prior authorization requests for each code]]</f>
        <v>#REF!</v>
      </c>
      <c r="F11" s="116">
        <v>16</v>
      </c>
      <c r="G11" s="116">
        <v>38</v>
      </c>
    </row>
    <row r="12" spans="1:8">
      <c r="A12" s="119" t="s">
        <v>9</v>
      </c>
      <c r="B12" s="119" t="s">
        <v>409</v>
      </c>
      <c r="C12" s="116">
        <v>90837</v>
      </c>
      <c r="D12" s="116">
        <v>7</v>
      </c>
      <c r="E12" s="117">
        <v>0.8</v>
      </c>
      <c r="F12" s="116">
        <v>6</v>
      </c>
      <c r="G12" s="116">
        <v>372</v>
      </c>
    </row>
    <row r="15" spans="1:8" ht="59.5" customHeight="1">
      <c r="A15" s="110" t="s">
        <v>13</v>
      </c>
      <c r="B15" s="116" t="s">
        <v>18</v>
      </c>
      <c r="C15" s="116" t="s">
        <v>20</v>
      </c>
      <c r="D15" s="116" t="s">
        <v>11</v>
      </c>
      <c r="E15" s="117" t="s">
        <v>10</v>
      </c>
      <c r="F15" s="116" t="s">
        <v>14</v>
      </c>
      <c r="G15" s="116" t="s">
        <v>15</v>
      </c>
      <c r="H15" s="116" t="s">
        <v>16</v>
      </c>
    </row>
    <row r="16" spans="1:8" ht="31.5" customHeight="1">
      <c r="A16" s="110" t="s">
        <v>0</v>
      </c>
      <c r="B16" s="119" t="s">
        <v>431</v>
      </c>
      <c r="C16" s="121" t="s">
        <v>318</v>
      </c>
      <c r="D16" s="116">
        <v>70</v>
      </c>
      <c r="E16" s="117">
        <v>1</v>
      </c>
      <c r="F16" s="116">
        <v>1.1000000000000001</v>
      </c>
      <c r="G16" s="116">
        <v>256</v>
      </c>
    </row>
    <row r="17" spans="1:8" ht="29">
      <c r="A17" s="110" t="s">
        <v>1</v>
      </c>
      <c r="B17" s="119" t="s">
        <v>432</v>
      </c>
      <c r="C17" s="121" t="s">
        <v>316</v>
      </c>
      <c r="D17" s="116">
        <v>62</v>
      </c>
      <c r="E17" s="117">
        <v>1</v>
      </c>
      <c r="F17" s="116">
        <v>1.2000000000000002</v>
      </c>
      <c r="G17" s="116">
        <v>84</v>
      </c>
    </row>
    <row r="18" spans="1:8" ht="91" customHeight="1">
      <c r="A18" s="110" t="s">
        <v>2</v>
      </c>
      <c r="B18" s="119" t="s">
        <v>434</v>
      </c>
      <c r="C18" s="121" t="s">
        <v>323</v>
      </c>
      <c r="D18" s="116">
        <v>12</v>
      </c>
      <c r="E18" s="117">
        <v>1</v>
      </c>
      <c r="F18" s="116">
        <v>4</v>
      </c>
      <c r="G18" s="116">
        <v>57</v>
      </c>
    </row>
    <row r="19" spans="1:8" ht="65.5" customHeight="1">
      <c r="A19" s="110" t="s">
        <v>3</v>
      </c>
      <c r="B19" s="119" t="s">
        <v>433</v>
      </c>
      <c r="C19" s="121" t="s">
        <v>343</v>
      </c>
      <c r="D19" s="116">
        <v>11</v>
      </c>
      <c r="E19" s="117">
        <v>1</v>
      </c>
      <c r="F19" s="116">
        <v>0</v>
      </c>
      <c r="G19" s="116">
        <v>192</v>
      </c>
    </row>
    <row r="20" spans="1:8" ht="29">
      <c r="A20" s="110" t="s">
        <v>4</v>
      </c>
      <c r="B20" s="119" t="s">
        <v>436</v>
      </c>
      <c r="C20" s="121" t="s">
        <v>437</v>
      </c>
      <c r="D20" s="116">
        <v>11</v>
      </c>
      <c r="E20" s="117">
        <v>1</v>
      </c>
      <c r="F20" s="116">
        <v>8</v>
      </c>
      <c r="G20" s="116">
        <v>84</v>
      </c>
    </row>
    <row r="21" spans="1:8" ht="45" customHeight="1">
      <c r="A21" s="110" t="s">
        <v>5</v>
      </c>
      <c r="B21" s="119" t="s">
        <v>435</v>
      </c>
      <c r="C21" s="121" t="s">
        <v>345</v>
      </c>
      <c r="D21" s="116">
        <v>9</v>
      </c>
      <c r="E21" s="117">
        <v>1</v>
      </c>
      <c r="F21" s="116">
        <v>8</v>
      </c>
      <c r="G21" s="116">
        <v>108</v>
      </c>
    </row>
    <row r="22" spans="1:8" ht="60.5" customHeight="1">
      <c r="A22" s="110" t="s">
        <v>6</v>
      </c>
      <c r="B22" s="119" t="s">
        <v>438</v>
      </c>
      <c r="C22" s="121" t="s">
        <v>347</v>
      </c>
      <c r="D22" s="116">
        <v>8</v>
      </c>
      <c r="E22" s="117">
        <v>1</v>
      </c>
      <c r="F22" s="116">
        <v>3.4</v>
      </c>
      <c r="G22" s="116">
        <v>108</v>
      </c>
    </row>
    <row r="23" spans="1:8" ht="76" customHeight="1">
      <c r="A23" s="110" t="s">
        <v>7</v>
      </c>
      <c r="B23" s="119" t="s">
        <v>440</v>
      </c>
      <c r="C23" s="121" t="s">
        <v>325</v>
      </c>
      <c r="D23" s="116">
        <v>8</v>
      </c>
      <c r="E23" s="117">
        <v>1</v>
      </c>
      <c r="F23" s="116">
        <v>16</v>
      </c>
      <c r="G23" s="116">
        <v>38</v>
      </c>
    </row>
    <row r="24" spans="1:8">
      <c r="A24" s="110" t="s">
        <v>8</v>
      </c>
      <c r="B24" s="119" t="s">
        <v>409</v>
      </c>
      <c r="C24" s="121" t="s">
        <v>410</v>
      </c>
      <c r="D24" s="116">
        <v>7</v>
      </c>
      <c r="E24" s="117">
        <v>1</v>
      </c>
      <c r="F24" s="116">
        <v>6</v>
      </c>
      <c r="G24" s="116">
        <v>372</v>
      </c>
    </row>
    <row r="25" spans="1:8" ht="88.5" customHeight="1">
      <c r="A25" s="110" t="s">
        <v>9</v>
      </c>
      <c r="B25" s="119" t="s">
        <v>441</v>
      </c>
      <c r="C25" s="121" t="s">
        <v>327</v>
      </c>
      <c r="D25" s="116">
        <v>7</v>
      </c>
      <c r="E25" s="117">
        <v>1</v>
      </c>
      <c r="F25" s="116">
        <v>8</v>
      </c>
      <c r="G25" s="116" t="s">
        <v>179</v>
      </c>
    </row>
    <row r="27" spans="1:8" ht="87.65" customHeight="1">
      <c r="A27" s="110" t="s">
        <v>13</v>
      </c>
      <c r="B27" s="116" t="s">
        <v>18</v>
      </c>
      <c r="C27" s="116" t="s">
        <v>17</v>
      </c>
      <c r="D27" s="116" t="s">
        <v>11</v>
      </c>
      <c r="E27" s="117" t="s">
        <v>12</v>
      </c>
      <c r="F27" s="116" t="s">
        <v>14</v>
      </c>
      <c r="G27" s="116" t="s">
        <v>15</v>
      </c>
      <c r="H27" s="116" t="s">
        <v>16</v>
      </c>
    </row>
    <row r="28" spans="1:8">
      <c r="A28" s="110" t="s">
        <v>0</v>
      </c>
    </row>
    <row r="29" spans="1:8">
      <c r="A29" s="110" t="s">
        <v>1</v>
      </c>
    </row>
    <row r="30" spans="1:8">
      <c r="A30" s="110" t="s">
        <v>2</v>
      </c>
    </row>
    <row r="31" spans="1:8">
      <c r="A31" s="110" t="s">
        <v>3</v>
      </c>
    </row>
    <row r="32" spans="1:8">
      <c r="A32" s="110" t="s">
        <v>4</v>
      </c>
    </row>
    <row r="33" spans="1:1">
      <c r="A33" s="110" t="s">
        <v>5</v>
      </c>
    </row>
    <row r="34" spans="1:1">
      <c r="A34" s="110" t="s">
        <v>6</v>
      </c>
    </row>
    <row r="35" spans="1:1">
      <c r="A35" s="110" t="s">
        <v>7</v>
      </c>
    </row>
    <row r="36" spans="1:1">
      <c r="A36" s="110" t="s">
        <v>8</v>
      </c>
    </row>
    <row r="37" spans="1:1">
      <c r="A37" s="110" t="s">
        <v>9</v>
      </c>
    </row>
  </sheetData>
  <mergeCells count="1">
    <mergeCell ref="A1:C1"/>
  </mergeCells>
  <pageMargins left="0.7" right="0.7" top="0.75" bottom="0.75" header="0.3" footer="0.3"/>
  <pageSetup scale="35" orientation="landscape" horizontalDpi="90" verticalDpi="90" r:id="rId1"/>
  <headerFooter>
    <oddFooter>&amp;L&amp;1#&amp;"Calibri"&amp;8&amp;K414141Proprietary</oddFooter>
  </headerFooter>
  <tableParts count="3">
    <tablePart r:id="rId2"/>
    <tablePart r:id="rId3"/>
    <tablePart r:id="rId4"/>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60" zoomScaleNormal="60" workbookViewId="0">
      <selection activeCell="E28" sqref="E28"/>
    </sheetView>
  </sheetViews>
  <sheetFormatPr defaultColWidth="8.7265625" defaultRowHeight="14.5"/>
  <cols>
    <col min="1" max="1" width="12.453125" style="122" customWidth="1"/>
    <col min="2" max="2" width="48.7265625" style="122" customWidth="1"/>
    <col min="3" max="3" width="46.08984375" style="122" customWidth="1"/>
    <col min="4" max="4" width="34.6328125" style="122" customWidth="1"/>
    <col min="5" max="5" width="26.81640625" style="122" customWidth="1"/>
    <col min="6" max="6" width="33.81640625" style="122" customWidth="1"/>
    <col min="7" max="7" width="36.7265625" style="122" customWidth="1"/>
    <col min="8" max="8" width="32.453125" style="122" customWidth="1"/>
    <col min="9" max="16384" width="8.7265625" style="122"/>
  </cols>
  <sheetData>
    <row r="1" spans="1:8" ht="18.5">
      <c r="A1" s="231" t="s">
        <v>362</v>
      </c>
      <c r="B1" s="232"/>
      <c r="C1" s="233"/>
    </row>
    <row r="2" spans="1:8" ht="61" customHeight="1">
      <c r="A2" s="122" t="s">
        <v>13</v>
      </c>
      <c r="B2" s="123" t="s">
        <v>18</v>
      </c>
      <c r="C2" s="124" t="s">
        <v>19</v>
      </c>
      <c r="D2" s="124" t="s">
        <v>11</v>
      </c>
      <c r="E2" s="124" t="s">
        <v>10</v>
      </c>
      <c r="F2" s="124" t="s">
        <v>14</v>
      </c>
      <c r="G2" s="124" t="s">
        <v>15</v>
      </c>
      <c r="H2" s="124" t="s">
        <v>16</v>
      </c>
    </row>
    <row r="3" spans="1:8" ht="29.5" customHeight="1">
      <c r="A3" s="122" t="s">
        <v>0</v>
      </c>
      <c r="B3" s="125" t="s">
        <v>442</v>
      </c>
    </row>
    <row r="4" spans="1:8">
      <c r="A4" s="122" t="s">
        <v>1</v>
      </c>
    </row>
    <row r="5" spans="1:8">
      <c r="A5" s="122" t="s">
        <v>2</v>
      </c>
    </row>
    <row r="6" spans="1:8">
      <c r="A6" s="122" t="s">
        <v>3</v>
      </c>
    </row>
    <row r="7" spans="1:8">
      <c r="A7" s="122" t="s">
        <v>4</v>
      </c>
    </row>
    <row r="8" spans="1:8">
      <c r="A8" s="122" t="s">
        <v>5</v>
      </c>
    </row>
    <row r="9" spans="1:8">
      <c r="A9" s="122" t="s">
        <v>6</v>
      </c>
    </row>
    <row r="10" spans="1:8">
      <c r="A10" s="122" t="s">
        <v>7</v>
      </c>
    </row>
    <row r="11" spans="1:8">
      <c r="A11" s="122" t="s">
        <v>8</v>
      </c>
    </row>
    <row r="12" spans="1:8">
      <c r="A12" s="122" t="s">
        <v>9</v>
      </c>
    </row>
    <row r="15" spans="1:8" ht="57" customHeight="1">
      <c r="A15" s="122" t="s">
        <v>13</v>
      </c>
      <c r="B15" s="123" t="s">
        <v>18</v>
      </c>
      <c r="C15" s="124" t="s">
        <v>20</v>
      </c>
      <c r="D15" s="124" t="s">
        <v>11</v>
      </c>
      <c r="E15" s="124" t="s">
        <v>10</v>
      </c>
      <c r="F15" s="124" t="s">
        <v>14</v>
      </c>
      <c r="G15" s="124" t="s">
        <v>15</v>
      </c>
      <c r="H15" s="124" t="s">
        <v>16</v>
      </c>
    </row>
    <row r="16" spans="1:8">
      <c r="A16" s="122" t="s">
        <v>0</v>
      </c>
    </row>
    <row r="17" spans="1:8">
      <c r="A17" s="122" t="s">
        <v>1</v>
      </c>
    </row>
    <row r="18" spans="1:8">
      <c r="A18" s="122" t="s">
        <v>2</v>
      </c>
    </row>
    <row r="19" spans="1:8">
      <c r="A19" s="122" t="s">
        <v>3</v>
      </c>
    </row>
    <row r="20" spans="1:8">
      <c r="A20" s="122" t="s">
        <v>4</v>
      </c>
    </row>
    <row r="21" spans="1:8">
      <c r="A21" s="122" t="s">
        <v>5</v>
      </c>
    </row>
    <row r="22" spans="1:8">
      <c r="A22" s="122" t="s">
        <v>6</v>
      </c>
    </row>
    <row r="23" spans="1:8">
      <c r="A23" s="122" t="s">
        <v>7</v>
      </c>
    </row>
    <row r="24" spans="1:8">
      <c r="A24" s="122" t="s">
        <v>8</v>
      </c>
    </row>
    <row r="25" spans="1:8">
      <c r="A25" s="122" t="s">
        <v>9</v>
      </c>
    </row>
    <row r="28" spans="1:8" ht="71.5" customHeight="1">
      <c r="A28" s="122" t="s">
        <v>13</v>
      </c>
      <c r="B28" s="123" t="s">
        <v>18</v>
      </c>
      <c r="C28" s="124" t="s">
        <v>17</v>
      </c>
      <c r="D28" s="124" t="s">
        <v>11</v>
      </c>
      <c r="E28" s="124" t="s">
        <v>12</v>
      </c>
      <c r="F28" s="124" t="s">
        <v>14</v>
      </c>
      <c r="G28" s="124" t="s">
        <v>15</v>
      </c>
      <c r="H28" s="124" t="s">
        <v>16</v>
      </c>
    </row>
    <row r="29" spans="1:8">
      <c r="A29" s="122" t="s">
        <v>0</v>
      </c>
      <c r="C29" s="124"/>
      <c r="E29" s="126"/>
    </row>
    <row r="30" spans="1:8">
      <c r="A30" s="122" t="s">
        <v>1</v>
      </c>
    </row>
    <row r="31" spans="1:8">
      <c r="A31" s="122" t="s">
        <v>2</v>
      </c>
    </row>
    <row r="32" spans="1:8">
      <c r="A32" s="122" t="s">
        <v>3</v>
      </c>
    </row>
    <row r="33" spans="1:1">
      <c r="A33" s="122" t="s">
        <v>4</v>
      </c>
    </row>
    <row r="34" spans="1:1">
      <c r="A34" s="122" t="s">
        <v>5</v>
      </c>
    </row>
    <row r="35" spans="1:1">
      <c r="A35" s="122" t="s">
        <v>6</v>
      </c>
    </row>
    <row r="36" spans="1:1">
      <c r="A36" s="122" t="s">
        <v>7</v>
      </c>
    </row>
    <row r="37" spans="1:1">
      <c r="A37" s="122" t="s">
        <v>8</v>
      </c>
    </row>
    <row r="38" spans="1:1">
      <c r="A38" s="122" t="s">
        <v>9</v>
      </c>
    </row>
  </sheetData>
  <mergeCells count="1">
    <mergeCell ref="A1:C1"/>
  </mergeCells>
  <pageMargins left="0.7" right="0.7" top="0.75" bottom="0.75" header="0.3" footer="0.3"/>
  <pageSetup scale="43" orientation="landscape" horizontalDpi="90" verticalDpi="90" r:id="rId1"/>
  <headerFooter>
    <oddFooter>&amp;L&amp;1#&amp;"Calibri"&amp;8&amp;K414141Proprietary</oddFooter>
  </headerFooter>
  <tableParts count="3">
    <tablePart r:id="rId2"/>
    <tablePart r:id="rId3"/>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P37"/>
  <sheetViews>
    <sheetView zoomScale="70" zoomScaleNormal="70" workbookViewId="0">
      <selection sqref="A1:C1"/>
    </sheetView>
  </sheetViews>
  <sheetFormatPr defaultColWidth="8.7265625" defaultRowHeight="14.5"/>
  <cols>
    <col min="1" max="1" width="10.90625" style="110" customWidth="1"/>
    <col min="2" max="2" width="52.453125" style="110" customWidth="1"/>
    <col min="3" max="3" width="29.90625" style="110" customWidth="1"/>
    <col min="4" max="4" width="19.6328125" style="110" customWidth="1"/>
    <col min="5" max="5" width="19" style="114" customWidth="1"/>
    <col min="6" max="6" width="29.1796875" style="110" customWidth="1"/>
    <col min="7" max="7" width="31.54296875" style="110" customWidth="1"/>
    <col min="8" max="8" width="36.7265625" style="110" customWidth="1"/>
    <col min="9" max="16384" width="8.7265625" style="110"/>
  </cols>
  <sheetData>
    <row r="1" spans="1:8" ht="18.5">
      <c r="A1" s="228" t="s">
        <v>362</v>
      </c>
      <c r="B1" s="229"/>
      <c r="C1" s="230"/>
    </row>
    <row r="2" spans="1:8" ht="53" customHeight="1">
      <c r="A2" s="110" t="s">
        <v>13</v>
      </c>
      <c r="B2" s="110" t="s">
        <v>18</v>
      </c>
      <c r="C2" s="110" t="s">
        <v>19</v>
      </c>
      <c r="D2" s="110" t="s">
        <v>11</v>
      </c>
      <c r="E2" s="114" t="s">
        <v>10</v>
      </c>
      <c r="F2" s="110" t="s">
        <v>14</v>
      </c>
      <c r="G2" s="110" t="s">
        <v>443</v>
      </c>
      <c r="H2" s="110" t="s">
        <v>16</v>
      </c>
    </row>
    <row r="3" spans="1:8" ht="43.5">
      <c r="A3" s="110" t="s">
        <v>0</v>
      </c>
      <c r="B3" s="112" t="s">
        <v>444</v>
      </c>
      <c r="C3" s="112" t="s">
        <v>211</v>
      </c>
      <c r="D3" s="113">
        <v>2</v>
      </c>
      <c r="E3" s="114">
        <f>D16/Table1632384421412771[[#This Row],[Total number of prior authorization requests for each code]]</f>
        <v>1</v>
      </c>
      <c r="F3" s="110">
        <v>36</v>
      </c>
      <c r="G3" s="110" t="s">
        <v>179</v>
      </c>
    </row>
    <row r="4" spans="1:8" ht="46.5" customHeight="1">
      <c r="A4" s="110" t="s">
        <v>1</v>
      </c>
      <c r="B4" s="112" t="s">
        <v>445</v>
      </c>
      <c r="C4" s="112" t="s">
        <v>446</v>
      </c>
      <c r="D4" s="113">
        <v>2</v>
      </c>
      <c r="E4" s="114">
        <f>D15/Table1632384421412771[[#This Row],[Total number of prior authorization requests for each code]]</f>
        <v>1</v>
      </c>
      <c r="F4" s="110" t="s">
        <v>179</v>
      </c>
      <c r="G4" s="110">
        <v>144</v>
      </c>
    </row>
    <row r="5" spans="1:8" ht="29">
      <c r="A5" s="110" t="s">
        <v>2</v>
      </c>
      <c r="B5" s="112" t="s">
        <v>447</v>
      </c>
      <c r="C5" s="112" t="s">
        <v>206</v>
      </c>
      <c r="D5" s="113">
        <v>2</v>
      </c>
      <c r="E5" s="114">
        <v>0</v>
      </c>
      <c r="F5" s="110" t="s">
        <v>179</v>
      </c>
      <c r="G5" s="110" t="s">
        <v>179</v>
      </c>
    </row>
    <row r="6" spans="1:8" ht="43.5">
      <c r="A6" s="110" t="s">
        <v>3</v>
      </c>
      <c r="B6" s="112" t="s">
        <v>448</v>
      </c>
      <c r="C6" s="112" t="s">
        <v>449</v>
      </c>
      <c r="D6" s="113">
        <v>2</v>
      </c>
      <c r="E6" s="114">
        <f>D18/Table1632384421412771[[#This Row],[Total number of prior authorization requests for each code]]</f>
        <v>0.5</v>
      </c>
      <c r="F6" s="110">
        <v>0</v>
      </c>
      <c r="G6" s="110">
        <v>72</v>
      </c>
    </row>
    <row r="7" spans="1:8">
      <c r="A7" s="110" t="s">
        <v>4</v>
      </c>
      <c r="B7" s="112" t="s">
        <v>450</v>
      </c>
      <c r="C7" s="112" t="s">
        <v>451</v>
      </c>
      <c r="D7" s="113">
        <v>1</v>
      </c>
      <c r="E7" s="114">
        <v>0</v>
      </c>
      <c r="F7" s="110">
        <v>24</v>
      </c>
      <c r="G7" s="110" t="s">
        <v>179</v>
      </c>
    </row>
    <row r="8" spans="1:8" ht="29">
      <c r="A8" s="110" t="s">
        <v>5</v>
      </c>
      <c r="B8" s="112" t="s">
        <v>452</v>
      </c>
      <c r="C8" s="112" t="s">
        <v>453</v>
      </c>
      <c r="D8" s="113">
        <v>1</v>
      </c>
      <c r="E8" s="114">
        <v>0</v>
      </c>
      <c r="F8" s="110" t="s">
        <v>179</v>
      </c>
      <c r="G8" s="110">
        <v>72</v>
      </c>
    </row>
    <row r="9" spans="1:8" ht="43.5">
      <c r="A9" s="110" t="s">
        <v>6</v>
      </c>
      <c r="B9" s="112" t="s">
        <v>454</v>
      </c>
      <c r="C9" s="112" t="s">
        <v>455</v>
      </c>
      <c r="D9" s="113">
        <v>1</v>
      </c>
      <c r="E9" s="114">
        <v>1</v>
      </c>
      <c r="F9" s="110">
        <v>24</v>
      </c>
      <c r="G9" s="110" t="s">
        <v>179</v>
      </c>
    </row>
    <row r="10" spans="1:8" ht="58">
      <c r="A10" s="110" t="s">
        <v>7</v>
      </c>
      <c r="B10" s="112" t="s">
        <v>456</v>
      </c>
      <c r="C10" s="112" t="s">
        <v>457</v>
      </c>
      <c r="D10" s="113">
        <v>1</v>
      </c>
      <c r="E10" s="114">
        <v>0</v>
      </c>
      <c r="F10" s="110">
        <v>48</v>
      </c>
      <c r="G10" s="110" t="s">
        <v>179</v>
      </c>
    </row>
    <row r="11" spans="1:8" ht="17.5" customHeight="1">
      <c r="A11" s="110" t="s">
        <v>8</v>
      </c>
      <c r="B11" s="112" t="s">
        <v>458</v>
      </c>
      <c r="C11" s="112" t="s">
        <v>459</v>
      </c>
      <c r="D11" s="113">
        <v>1</v>
      </c>
      <c r="E11" s="114">
        <v>1</v>
      </c>
      <c r="F11" s="110" t="s">
        <v>179</v>
      </c>
      <c r="G11" s="110">
        <v>72</v>
      </c>
    </row>
    <row r="12" spans="1:8" ht="29">
      <c r="A12" s="110" t="s">
        <v>9</v>
      </c>
      <c r="B12" s="112" t="s">
        <v>460</v>
      </c>
      <c r="C12" s="112" t="s">
        <v>461</v>
      </c>
      <c r="D12" s="113">
        <v>1</v>
      </c>
      <c r="E12" s="114">
        <v>0</v>
      </c>
      <c r="F12" s="110" t="s">
        <v>179</v>
      </c>
      <c r="G12" s="110">
        <v>72</v>
      </c>
    </row>
    <row r="14" spans="1:8" ht="76.5" customHeight="1">
      <c r="A14" s="110" t="s">
        <v>13</v>
      </c>
      <c r="B14" s="110" t="s">
        <v>18</v>
      </c>
      <c r="C14" s="110" t="s">
        <v>20</v>
      </c>
      <c r="D14" s="4" t="s">
        <v>408</v>
      </c>
      <c r="E14" s="114" t="s">
        <v>10</v>
      </c>
      <c r="F14" s="110" t="s">
        <v>14</v>
      </c>
      <c r="G14" s="110" t="s">
        <v>15</v>
      </c>
      <c r="H14" s="110" t="s">
        <v>16</v>
      </c>
    </row>
    <row r="15" spans="1:8" ht="43.5">
      <c r="A15" s="110" t="s">
        <v>0</v>
      </c>
      <c r="B15" s="112" t="s">
        <v>444</v>
      </c>
      <c r="C15" s="112" t="s">
        <v>211</v>
      </c>
      <c r="D15" s="113">
        <v>2</v>
      </c>
      <c r="E15" s="114">
        <v>1</v>
      </c>
      <c r="F15" s="110">
        <v>36</v>
      </c>
      <c r="G15" s="110">
        <v>0</v>
      </c>
    </row>
    <row r="16" spans="1:8" ht="43.5">
      <c r="A16" s="110" t="s">
        <v>1</v>
      </c>
      <c r="B16" s="112" t="s">
        <v>445</v>
      </c>
      <c r="C16" s="112" t="s">
        <v>446</v>
      </c>
      <c r="D16" s="113">
        <v>2</v>
      </c>
      <c r="E16" s="114">
        <v>1</v>
      </c>
      <c r="F16" s="110" t="s">
        <v>179</v>
      </c>
      <c r="G16" s="110">
        <v>144</v>
      </c>
    </row>
    <row r="17" spans="1:224" s="132" customFormat="1" ht="29">
      <c r="A17" s="110" t="s">
        <v>2</v>
      </c>
      <c r="B17" s="127" t="s">
        <v>452</v>
      </c>
      <c r="C17" s="127" t="s">
        <v>453</v>
      </c>
      <c r="D17" s="128">
        <v>1</v>
      </c>
      <c r="E17" s="129">
        <v>1</v>
      </c>
      <c r="F17" s="130" t="s">
        <v>179</v>
      </c>
      <c r="G17" s="130">
        <v>72</v>
      </c>
      <c r="H17" s="130"/>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1"/>
      <c r="CR17" s="131"/>
      <c r="CS17" s="131"/>
      <c r="CT17" s="131"/>
      <c r="CU17" s="131"/>
      <c r="CV17" s="131"/>
      <c r="CW17" s="131"/>
      <c r="CX17" s="131"/>
      <c r="CY17" s="131"/>
      <c r="CZ17" s="131"/>
      <c r="DA17" s="131"/>
      <c r="DB17" s="131"/>
      <c r="DC17" s="131"/>
      <c r="DD17" s="131"/>
      <c r="DE17" s="131"/>
      <c r="DF17" s="131"/>
      <c r="DG17" s="131"/>
      <c r="DH17" s="131"/>
      <c r="DI17" s="131"/>
      <c r="DJ17" s="131"/>
      <c r="DK17" s="131"/>
      <c r="DL17" s="131"/>
      <c r="DM17" s="131"/>
      <c r="DN17" s="131"/>
      <c r="DO17" s="131"/>
      <c r="DP17" s="131"/>
      <c r="DQ17" s="131"/>
      <c r="DR17" s="131"/>
      <c r="DS17" s="131"/>
      <c r="DT17" s="131"/>
      <c r="DU17" s="131"/>
      <c r="DV17" s="131"/>
      <c r="DW17" s="131"/>
      <c r="DX17" s="131"/>
      <c r="DY17" s="131"/>
      <c r="DZ17" s="131"/>
      <c r="EA17" s="131"/>
      <c r="EB17" s="131"/>
      <c r="EC17" s="131"/>
      <c r="ED17" s="131"/>
      <c r="EE17" s="131"/>
      <c r="EF17" s="131"/>
      <c r="EG17" s="131"/>
      <c r="EH17" s="131"/>
      <c r="EI17" s="131"/>
      <c r="EJ17" s="131"/>
      <c r="EK17" s="131"/>
      <c r="EL17" s="131"/>
      <c r="EM17" s="131"/>
      <c r="EN17" s="131"/>
      <c r="EO17" s="131"/>
      <c r="EP17" s="131"/>
      <c r="EQ17" s="131"/>
      <c r="ER17" s="131"/>
      <c r="ES17" s="131"/>
      <c r="ET17" s="131"/>
      <c r="EU17" s="131"/>
      <c r="EV17" s="131"/>
      <c r="EW17" s="131"/>
      <c r="EX17" s="131"/>
      <c r="EY17" s="131"/>
      <c r="EZ17" s="131"/>
      <c r="FA17" s="131"/>
      <c r="FB17" s="131"/>
      <c r="FC17" s="131"/>
      <c r="FD17" s="131"/>
      <c r="FE17" s="131"/>
      <c r="FF17" s="131"/>
      <c r="FG17" s="131"/>
      <c r="FH17" s="131"/>
      <c r="FI17" s="131"/>
      <c r="FJ17" s="131"/>
      <c r="FK17" s="131"/>
      <c r="FL17" s="131"/>
      <c r="FM17" s="131"/>
      <c r="FN17" s="131"/>
      <c r="FO17" s="131"/>
      <c r="FP17" s="131"/>
      <c r="FQ17" s="131"/>
      <c r="FR17" s="131"/>
      <c r="FS17" s="131"/>
      <c r="FT17" s="131"/>
      <c r="FU17" s="131"/>
      <c r="FV17" s="131"/>
      <c r="FW17" s="131"/>
      <c r="FX17" s="131"/>
      <c r="FY17" s="131"/>
      <c r="FZ17" s="131"/>
      <c r="GA17" s="131"/>
      <c r="GB17" s="131"/>
      <c r="GC17" s="131"/>
      <c r="GD17" s="131"/>
      <c r="GE17" s="131"/>
      <c r="GF17" s="131"/>
      <c r="GG17" s="131"/>
      <c r="GH17" s="131"/>
      <c r="GI17" s="131"/>
      <c r="GJ17" s="131"/>
      <c r="GK17" s="131"/>
      <c r="GL17" s="131"/>
      <c r="GM17" s="131"/>
      <c r="GN17" s="131"/>
      <c r="GO17" s="131"/>
      <c r="GP17" s="131"/>
      <c r="GQ17" s="131"/>
      <c r="GR17" s="131"/>
      <c r="GS17" s="131"/>
      <c r="GT17" s="131"/>
      <c r="GU17" s="131"/>
      <c r="GV17" s="131"/>
      <c r="GW17" s="131"/>
      <c r="GX17" s="131"/>
      <c r="GY17" s="131"/>
      <c r="GZ17" s="131"/>
      <c r="HA17" s="131"/>
      <c r="HB17" s="131"/>
      <c r="HC17" s="131"/>
      <c r="HD17" s="131"/>
      <c r="HE17" s="131"/>
      <c r="HF17" s="131"/>
      <c r="HG17" s="131"/>
      <c r="HH17" s="131"/>
      <c r="HI17" s="131"/>
      <c r="HJ17" s="131"/>
      <c r="HK17" s="131"/>
      <c r="HL17" s="131"/>
      <c r="HM17" s="131"/>
      <c r="HN17" s="131"/>
      <c r="HO17" s="131"/>
      <c r="HP17" s="131"/>
    </row>
    <row r="18" spans="1:224" ht="43.5">
      <c r="A18" s="110" t="s">
        <v>3</v>
      </c>
      <c r="B18" s="112" t="s">
        <v>454</v>
      </c>
      <c r="C18" s="112" t="s">
        <v>455</v>
      </c>
      <c r="D18" s="113">
        <v>1</v>
      </c>
      <c r="E18" s="114">
        <v>1</v>
      </c>
      <c r="F18" s="110">
        <v>24</v>
      </c>
      <c r="G18" s="110" t="s">
        <v>179</v>
      </c>
    </row>
    <row r="19" spans="1:224" ht="58">
      <c r="A19" s="110" t="s">
        <v>4</v>
      </c>
      <c r="B19" s="112" t="s">
        <v>456</v>
      </c>
      <c r="C19" s="112" t="s">
        <v>457</v>
      </c>
      <c r="D19" s="113">
        <v>1</v>
      </c>
      <c r="E19" s="114">
        <v>1</v>
      </c>
      <c r="F19" s="110">
        <v>48</v>
      </c>
      <c r="G19" s="110" t="s">
        <v>179</v>
      </c>
    </row>
    <row r="20" spans="1:224" ht="87">
      <c r="A20" s="110" t="s">
        <v>5</v>
      </c>
      <c r="B20" s="112" t="s">
        <v>462</v>
      </c>
      <c r="C20" s="112" t="s">
        <v>463</v>
      </c>
      <c r="D20" s="113">
        <v>1</v>
      </c>
      <c r="E20" s="114">
        <v>1</v>
      </c>
      <c r="F20" s="110">
        <v>24</v>
      </c>
      <c r="G20" s="110" t="s">
        <v>179</v>
      </c>
    </row>
    <row r="21" spans="1:224">
      <c r="A21" s="110" t="s">
        <v>6</v>
      </c>
      <c r="B21" s="112" t="s">
        <v>464</v>
      </c>
      <c r="C21" s="112" t="s">
        <v>465</v>
      </c>
      <c r="D21" s="113">
        <v>1</v>
      </c>
      <c r="E21" s="114">
        <v>1</v>
      </c>
      <c r="F21" s="110">
        <v>0</v>
      </c>
      <c r="G21" s="110" t="s">
        <v>179</v>
      </c>
    </row>
    <row r="22" spans="1:224" ht="43.5">
      <c r="A22" s="110" t="s">
        <v>7</v>
      </c>
      <c r="B22" s="112" t="s">
        <v>466</v>
      </c>
      <c r="C22" s="112" t="s">
        <v>467</v>
      </c>
      <c r="D22" s="113">
        <v>1</v>
      </c>
      <c r="E22" s="114">
        <v>1</v>
      </c>
      <c r="F22" s="110" t="s">
        <v>179</v>
      </c>
      <c r="G22" s="110">
        <v>120</v>
      </c>
    </row>
    <row r="23" spans="1:224" ht="29">
      <c r="A23" s="110" t="s">
        <v>8</v>
      </c>
      <c r="B23" s="112" t="s">
        <v>468</v>
      </c>
      <c r="C23" s="112" t="s">
        <v>469</v>
      </c>
      <c r="D23" s="113">
        <v>1</v>
      </c>
      <c r="E23" s="114">
        <v>1</v>
      </c>
      <c r="F23" s="110" t="s">
        <v>179</v>
      </c>
      <c r="G23" s="110">
        <v>120</v>
      </c>
    </row>
    <row r="24" spans="1:224" ht="43.5">
      <c r="A24" s="110" t="s">
        <v>9</v>
      </c>
      <c r="B24" s="112" t="s">
        <v>448</v>
      </c>
      <c r="C24" s="112" t="s">
        <v>449</v>
      </c>
      <c r="D24" s="113">
        <v>1</v>
      </c>
      <c r="E24" s="114">
        <v>1</v>
      </c>
      <c r="F24" s="110">
        <v>0</v>
      </c>
      <c r="G24" s="110" t="s">
        <v>179</v>
      </c>
    </row>
    <row r="27" spans="1:224" ht="105" customHeight="1">
      <c r="A27" s="110" t="s">
        <v>13</v>
      </c>
      <c r="B27" s="110" t="s">
        <v>18</v>
      </c>
      <c r="C27" s="110" t="s">
        <v>17</v>
      </c>
      <c r="D27" s="4" t="s">
        <v>385</v>
      </c>
      <c r="E27" s="114" t="s">
        <v>12</v>
      </c>
      <c r="F27" s="110" t="s">
        <v>14</v>
      </c>
      <c r="G27" s="110" t="s">
        <v>15</v>
      </c>
      <c r="H27" s="110" t="s">
        <v>16</v>
      </c>
    </row>
    <row r="28" spans="1:224">
      <c r="A28" s="110" t="s">
        <v>0</v>
      </c>
    </row>
    <row r="29" spans="1:224">
      <c r="A29" s="110" t="s">
        <v>1</v>
      </c>
    </row>
    <row r="30" spans="1:224">
      <c r="A30" s="110" t="s">
        <v>2</v>
      </c>
    </row>
    <row r="31" spans="1:224">
      <c r="A31" s="110" t="s">
        <v>3</v>
      </c>
    </row>
    <row r="32" spans="1:224">
      <c r="A32" s="110" t="s">
        <v>4</v>
      </c>
    </row>
    <row r="33" spans="1:1">
      <c r="A33" s="110" t="s">
        <v>5</v>
      </c>
    </row>
    <row r="34" spans="1:1">
      <c r="A34" s="110" t="s">
        <v>6</v>
      </c>
    </row>
    <row r="35" spans="1:1">
      <c r="A35" s="110" t="s">
        <v>7</v>
      </c>
    </row>
    <row r="36" spans="1:1">
      <c r="A36" s="110" t="s">
        <v>8</v>
      </c>
    </row>
    <row r="37" spans="1:1">
      <c r="A37" s="110" t="s">
        <v>9</v>
      </c>
    </row>
  </sheetData>
  <mergeCells count="1">
    <mergeCell ref="A1:C1"/>
  </mergeCells>
  <pageMargins left="0.7" right="0.7" top="0.75" bottom="0.75" header="0.3" footer="0.3"/>
  <pageSetup scale="43" orientation="landscape" horizontalDpi="90" verticalDpi="90" r:id="rId1"/>
  <headerFooter>
    <oddFooter>&amp;L&amp;1#&amp;"Calibri"&amp;8&amp;K414141Proprietary</oddFooter>
  </headerFooter>
  <tableParts count="3">
    <tablePart r:id="rId2"/>
    <tablePart r:id="rId3"/>
    <tablePart r:id="rId4"/>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zoomScale="60" zoomScaleNormal="60" workbookViewId="0">
      <selection sqref="A1:C1"/>
    </sheetView>
  </sheetViews>
  <sheetFormatPr defaultRowHeight="14.5"/>
  <cols>
    <col min="1" max="1" width="13.08984375" style="4" customWidth="1"/>
    <col min="2" max="2" width="44.08984375" style="4" customWidth="1"/>
    <col min="3" max="3" width="43.54296875" style="4" customWidth="1"/>
    <col min="4" max="4" width="20.08984375" style="4" customWidth="1"/>
    <col min="5" max="5" width="27.6328125" style="4" customWidth="1"/>
    <col min="6" max="6" width="32.90625" style="4" customWidth="1"/>
    <col min="7" max="7" width="33" style="4" customWidth="1"/>
    <col min="8" max="8" width="41" style="4" customWidth="1"/>
    <col min="9" max="16384" width="8.7265625" style="4"/>
  </cols>
  <sheetData>
    <row r="1" spans="1:8" ht="18.5">
      <c r="A1" s="223" t="s">
        <v>470</v>
      </c>
      <c r="B1" s="223"/>
      <c r="C1" s="223"/>
    </row>
    <row r="2" spans="1:8" ht="58">
      <c r="A2" s="4" t="s">
        <v>13</v>
      </c>
      <c r="B2" s="4" t="s">
        <v>18</v>
      </c>
      <c r="C2" s="4" t="s">
        <v>19</v>
      </c>
      <c r="D2" s="4" t="s">
        <v>11</v>
      </c>
      <c r="E2" s="4" t="s">
        <v>10</v>
      </c>
      <c r="F2" s="4" t="s">
        <v>14</v>
      </c>
      <c r="G2" s="4" t="s">
        <v>15</v>
      </c>
      <c r="H2" s="4" t="s">
        <v>16</v>
      </c>
    </row>
    <row r="3" spans="1:8" ht="43.5">
      <c r="A3" s="4" t="s">
        <v>0</v>
      </c>
      <c r="B3" s="4" t="s">
        <v>214</v>
      </c>
      <c r="C3" s="4" t="s">
        <v>21</v>
      </c>
      <c r="D3" s="4">
        <v>19</v>
      </c>
      <c r="E3" s="6">
        <v>1</v>
      </c>
      <c r="F3" s="9" t="s">
        <v>179</v>
      </c>
      <c r="G3" s="9">
        <v>35.76539473680436</v>
      </c>
      <c r="H3" s="4" t="s">
        <v>179</v>
      </c>
    </row>
    <row r="4" spans="1:8" ht="43.5">
      <c r="A4" s="4" t="s">
        <v>1</v>
      </c>
      <c r="B4" s="4" t="s">
        <v>215</v>
      </c>
      <c r="C4" s="4" t="s">
        <v>22</v>
      </c>
      <c r="D4" s="4">
        <v>17</v>
      </c>
      <c r="E4" s="6">
        <v>0.88235294117647056</v>
      </c>
      <c r="F4" s="9" t="s">
        <v>179</v>
      </c>
      <c r="G4" s="9">
        <v>54.92285947715316</v>
      </c>
      <c r="H4" s="4" t="s">
        <v>179</v>
      </c>
    </row>
    <row r="5" spans="1:8" ht="106" customHeight="1">
      <c r="A5" s="4" t="s">
        <v>2</v>
      </c>
      <c r="B5" s="4" t="s">
        <v>216</v>
      </c>
      <c r="C5" s="4" t="s">
        <v>23</v>
      </c>
      <c r="D5" s="4">
        <v>16</v>
      </c>
      <c r="E5" s="6">
        <v>0.875</v>
      </c>
      <c r="F5" s="9">
        <v>0.62027777783805504</v>
      </c>
      <c r="G5" s="9">
        <v>82.019629629608247</v>
      </c>
      <c r="H5" s="4" t="s">
        <v>179</v>
      </c>
    </row>
    <row r="6" spans="1:8" ht="87">
      <c r="A6" s="4" t="s">
        <v>3</v>
      </c>
      <c r="B6" s="4" t="s">
        <v>220</v>
      </c>
      <c r="C6" s="4" t="s">
        <v>24</v>
      </c>
      <c r="D6" s="4">
        <v>11</v>
      </c>
      <c r="E6" s="6">
        <v>0.90909090909090906</v>
      </c>
      <c r="F6" s="9" t="s">
        <v>179</v>
      </c>
      <c r="G6" s="9">
        <v>81.156287878778215</v>
      </c>
      <c r="H6" s="4" t="s">
        <v>179</v>
      </c>
    </row>
    <row r="7" spans="1:8" ht="43.5">
      <c r="A7" s="4" t="s">
        <v>4</v>
      </c>
      <c r="B7" s="4" t="s">
        <v>471</v>
      </c>
      <c r="C7" s="4" t="s">
        <v>52</v>
      </c>
      <c r="D7" s="4">
        <v>10</v>
      </c>
      <c r="E7" s="6">
        <v>0.8</v>
      </c>
      <c r="F7" s="9" t="s">
        <v>179</v>
      </c>
      <c r="G7" s="9">
        <v>101.94341666665859</v>
      </c>
      <c r="H7" s="4" t="s">
        <v>179</v>
      </c>
    </row>
    <row r="8" spans="1:8" ht="72.5">
      <c r="A8" s="4" t="s">
        <v>5</v>
      </c>
      <c r="B8" s="4" t="s">
        <v>223</v>
      </c>
      <c r="C8" s="4" t="s">
        <v>224</v>
      </c>
      <c r="D8" s="4">
        <v>10</v>
      </c>
      <c r="E8" s="6">
        <v>0.8</v>
      </c>
      <c r="F8" s="9">
        <v>0.62027777783805504</v>
      </c>
      <c r="G8" s="9">
        <v>66.597839506148986</v>
      </c>
      <c r="H8" s="4" t="s">
        <v>179</v>
      </c>
    </row>
    <row r="9" spans="1:8" ht="43.5">
      <c r="A9" s="4" t="s">
        <v>6</v>
      </c>
      <c r="B9" s="4" t="s">
        <v>472</v>
      </c>
      <c r="C9" s="4" t="s">
        <v>49</v>
      </c>
      <c r="D9" s="4">
        <v>9</v>
      </c>
      <c r="E9" s="6">
        <v>0.88888888888888884</v>
      </c>
      <c r="F9" s="9" t="s">
        <v>179</v>
      </c>
      <c r="G9" s="9">
        <v>102.75135802467896</v>
      </c>
      <c r="H9" s="4" t="s">
        <v>179</v>
      </c>
    </row>
    <row r="10" spans="1:8" ht="72.5">
      <c r="A10" s="4" t="s">
        <v>7</v>
      </c>
      <c r="B10" s="4" t="s">
        <v>217</v>
      </c>
      <c r="C10" s="4" t="s">
        <v>51</v>
      </c>
      <c r="D10" s="4">
        <v>8</v>
      </c>
      <c r="E10" s="6">
        <v>0.75</v>
      </c>
      <c r="F10" s="9" t="s">
        <v>179</v>
      </c>
      <c r="G10" s="9">
        <v>108.95940972223616</v>
      </c>
      <c r="H10" s="4" t="s">
        <v>179</v>
      </c>
    </row>
    <row r="11" spans="1:8" ht="58">
      <c r="A11" s="4" t="s">
        <v>8</v>
      </c>
      <c r="B11" s="4" t="s">
        <v>473</v>
      </c>
      <c r="C11" s="4" t="s">
        <v>50</v>
      </c>
      <c r="D11" s="4">
        <v>6</v>
      </c>
      <c r="E11" s="6">
        <v>0.83333333333333337</v>
      </c>
      <c r="F11" s="9">
        <v>0.62027777783805504</v>
      </c>
      <c r="G11" s="9">
        <v>58.76361111109145</v>
      </c>
      <c r="H11" s="4" t="s">
        <v>179</v>
      </c>
    </row>
    <row r="12" spans="1:8" ht="58">
      <c r="A12" s="4" t="s">
        <v>9</v>
      </c>
      <c r="B12" s="4" t="s">
        <v>226</v>
      </c>
      <c r="C12" s="4" t="s">
        <v>28</v>
      </c>
      <c r="D12" s="4">
        <v>5</v>
      </c>
      <c r="E12" s="6">
        <v>1</v>
      </c>
      <c r="F12" s="9">
        <v>0.62027777783805504</v>
      </c>
      <c r="G12" s="9">
        <v>45.586249999963911</v>
      </c>
      <c r="H12" s="4" t="s">
        <v>179</v>
      </c>
    </row>
    <row r="13" spans="1:8" ht="43.5">
      <c r="A13" s="4" t="s">
        <v>474</v>
      </c>
      <c r="B13" s="4" t="s">
        <v>475</v>
      </c>
      <c r="C13" s="4" t="s">
        <v>25</v>
      </c>
      <c r="D13" s="4">
        <v>5</v>
      </c>
      <c r="E13" s="6">
        <v>1</v>
      </c>
      <c r="F13" s="9" t="s">
        <v>179</v>
      </c>
      <c r="G13" s="9">
        <v>78.821222222177312</v>
      </c>
      <c r="H13" s="4" t="s">
        <v>179</v>
      </c>
    </row>
    <row r="16" spans="1:8" ht="62" customHeight="1">
      <c r="A16" s="4" t="s">
        <v>13</v>
      </c>
      <c r="B16" s="4" t="s">
        <v>18</v>
      </c>
      <c r="C16" s="4" t="s">
        <v>20</v>
      </c>
      <c r="D16" s="4" t="s">
        <v>11</v>
      </c>
      <c r="E16" s="4" t="s">
        <v>10</v>
      </c>
      <c r="F16" s="4" t="s">
        <v>14</v>
      </c>
      <c r="G16" s="4" t="s">
        <v>15</v>
      </c>
      <c r="H16" s="4" t="s">
        <v>16</v>
      </c>
    </row>
    <row r="17" spans="1:8" ht="43.5">
      <c r="A17" s="4" t="s">
        <v>0</v>
      </c>
      <c r="B17" s="4" t="s">
        <v>214</v>
      </c>
      <c r="C17" s="4" t="s">
        <v>21</v>
      </c>
      <c r="D17" s="4">
        <v>19</v>
      </c>
      <c r="E17" s="8">
        <v>1</v>
      </c>
      <c r="F17" s="9" t="s">
        <v>179</v>
      </c>
      <c r="G17" s="9">
        <v>35.76539473680436</v>
      </c>
      <c r="H17" s="4" t="s">
        <v>179</v>
      </c>
    </row>
    <row r="18" spans="1:8" ht="58">
      <c r="A18" s="4" t="s">
        <v>1</v>
      </c>
      <c r="B18" s="4" t="s">
        <v>226</v>
      </c>
      <c r="C18" s="4" t="s">
        <v>28</v>
      </c>
      <c r="D18" s="4">
        <v>5</v>
      </c>
      <c r="E18" s="8">
        <v>1</v>
      </c>
      <c r="F18" s="9">
        <v>0.62027777783805504</v>
      </c>
      <c r="G18" s="9">
        <v>45.586249999963911</v>
      </c>
      <c r="H18" s="4" t="s">
        <v>179</v>
      </c>
    </row>
    <row r="19" spans="1:8" ht="43.5">
      <c r="A19" s="4" t="s">
        <v>2</v>
      </c>
      <c r="B19" s="4" t="s">
        <v>475</v>
      </c>
      <c r="C19" s="4" t="s">
        <v>25</v>
      </c>
      <c r="D19" s="4">
        <v>5</v>
      </c>
      <c r="E19" s="8">
        <v>1</v>
      </c>
      <c r="F19" s="9" t="s">
        <v>179</v>
      </c>
      <c r="G19" s="9">
        <v>78.821222222177312</v>
      </c>
      <c r="H19" s="4" t="s">
        <v>179</v>
      </c>
    </row>
    <row r="20" spans="1:8" ht="29">
      <c r="A20" s="4" t="s">
        <v>3</v>
      </c>
      <c r="B20" s="4" t="s">
        <v>236</v>
      </c>
      <c r="C20" s="4" t="s">
        <v>237</v>
      </c>
      <c r="D20" s="4">
        <v>4</v>
      </c>
      <c r="E20" s="8">
        <v>1</v>
      </c>
      <c r="F20" s="9" t="s">
        <v>179</v>
      </c>
      <c r="G20" s="9">
        <v>51.17305555549683</v>
      </c>
      <c r="H20" s="4" t="s">
        <v>179</v>
      </c>
    </row>
    <row r="21" spans="1:8" ht="72.5">
      <c r="A21" s="4" t="s">
        <v>4</v>
      </c>
      <c r="B21" s="4" t="s">
        <v>476</v>
      </c>
      <c r="C21" s="4" t="s">
        <v>477</v>
      </c>
      <c r="D21" s="4">
        <v>4</v>
      </c>
      <c r="E21" s="8">
        <v>1</v>
      </c>
      <c r="F21" s="9">
        <v>0.62027777783805504</v>
      </c>
      <c r="G21" s="9">
        <v>46.036851851851679</v>
      </c>
      <c r="H21" s="4" t="s">
        <v>179</v>
      </c>
    </row>
    <row r="22" spans="1:8" ht="43.5">
      <c r="A22" s="4" t="s">
        <v>5</v>
      </c>
      <c r="B22" s="4" t="s">
        <v>227</v>
      </c>
      <c r="C22" s="4" t="s">
        <v>56</v>
      </c>
      <c r="D22" s="4">
        <v>3</v>
      </c>
      <c r="E22" s="8">
        <v>1</v>
      </c>
      <c r="F22" s="9" t="s">
        <v>179</v>
      </c>
      <c r="G22" s="9">
        <v>60.819074074039236</v>
      </c>
      <c r="H22" s="4" t="s">
        <v>179</v>
      </c>
    </row>
    <row r="23" spans="1:8" ht="29">
      <c r="A23" s="4" t="s">
        <v>6</v>
      </c>
      <c r="B23" s="4" t="s">
        <v>478</v>
      </c>
      <c r="C23" s="4" t="s">
        <v>479</v>
      </c>
      <c r="D23" s="4">
        <v>3</v>
      </c>
      <c r="E23" s="8">
        <v>1</v>
      </c>
      <c r="F23" s="9">
        <v>0.62027777783805504</v>
      </c>
      <c r="G23" s="9">
        <v>22.461805555532919</v>
      </c>
      <c r="H23" s="4" t="s">
        <v>179</v>
      </c>
    </row>
    <row r="24" spans="1:8" ht="29">
      <c r="A24" s="4" t="s">
        <v>7</v>
      </c>
      <c r="B24" s="4" t="s">
        <v>480</v>
      </c>
      <c r="C24" s="4" t="s">
        <v>481</v>
      </c>
      <c r="D24" s="4">
        <v>3</v>
      </c>
      <c r="E24" s="8">
        <v>1</v>
      </c>
      <c r="F24" s="9" t="s">
        <v>179</v>
      </c>
      <c r="G24" s="9">
        <v>1.2892592591815628</v>
      </c>
      <c r="H24" s="4" t="s">
        <v>179</v>
      </c>
    </row>
    <row r="25" spans="1:8" ht="29">
      <c r="A25" s="4" t="s">
        <v>8</v>
      </c>
      <c r="B25" s="4" t="s">
        <v>231</v>
      </c>
      <c r="C25" s="4" t="s">
        <v>232</v>
      </c>
      <c r="D25" s="4">
        <v>3</v>
      </c>
      <c r="E25" s="8">
        <v>1</v>
      </c>
      <c r="F25" s="9" t="s">
        <v>179</v>
      </c>
      <c r="G25" s="9">
        <v>59.855648148164619</v>
      </c>
      <c r="H25" s="4" t="s">
        <v>179</v>
      </c>
    </row>
    <row r="26" spans="1:8" ht="101.5">
      <c r="A26" s="4" t="s">
        <v>9</v>
      </c>
      <c r="B26" s="4" t="s">
        <v>225</v>
      </c>
      <c r="C26" s="4" t="s">
        <v>26</v>
      </c>
      <c r="D26" s="4">
        <v>3</v>
      </c>
      <c r="E26" s="8">
        <v>1</v>
      </c>
      <c r="F26" s="9" t="s">
        <v>179</v>
      </c>
      <c r="G26" s="9">
        <v>56.274074074055534</v>
      </c>
      <c r="H26" s="4" t="s">
        <v>179</v>
      </c>
    </row>
    <row r="29" spans="1:8" ht="62" customHeight="1">
      <c r="A29" s="4" t="s">
        <v>13</v>
      </c>
      <c r="B29" s="4" t="s">
        <v>18</v>
      </c>
      <c r="C29" s="4" t="s">
        <v>17</v>
      </c>
      <c r="D29" s="4" t="s">
        <v>11</v>
      </c>
      <c r="E29" s="4" t="s">
        <v>12</v>
      </c>
      <c r="F29" s="4" t="s">
        <v>14</v>
      </c>
      <c r="G29" s="4" t="s">
        <v>15</v>
      </c>
      <c r="H29" s="4" t="s">
        <v>16</v>
      </c>
    </row>
    <row r="30" spans="1:8">
      <c r="A30" s="4" t="s">
        <v>0</v>
      </c>
      <c r="B30" s="4" t="s">
        <v>482</v>
      </c>
      <c r="C30" s="4" t="s">
        <v>483</v>
      </c>
      <c r="D30" s="4">
        <v>1</v>
      </c>
      <c r="E30" s="8">
        <v>1</v>
      </c>
      <c r="F30" s="4" t="s">
        <v>179</v>
      </c>
      <c r="G30" s="9">
        <v>90.852777777705342</v>
      </c>
      <c r="H30" s="4" t="s">
        <v>179</v>
      </c>
    </row>
    <row r="31" spans="1:8">
      <c r="A31" s="4" t="s">
        <v>1</v>
      </c>
      <c r="B31" s="4" t="s">
        <v>179</v>
      </c>
      <c r="C31" s="4" t="s">
        <v>179</v>
      </c>
      <c r="D31" s="4" t="s">
        <v>179</v>
      </c>
      <c r="E31" s="4" t="s">
        <v>179</v>
      </c>
      <c r="F31" s="4" t="s">
        <v>179</v>
      </c>
      <c r="G31" s="4" t="s">
        <v>179</v>
      </c>
      <c r="H31" s="4" t="s">
        <v>179</v>
      </c>
    </row>
    <row r="32" spans="1:8">
      <c r="A32" s="4" t="s">
        <v>2</v>
      </c>
      <c r="B32" s="4" t="s">
        <v>179</v>
      </c>
      <c r="C32" s="4" t="s">
        <v>179</v>
      </c>
      <c r="D32" s="4" t="s">
        <v>179</v>
      </c>
      <c r="E32" s="4" t="s">
        <v>179</v>
      </c>
      <c r="F32" s="4" t="s">
        <v>179</v>
      </c>
      <c r="G32" s="4" t="s">
        <v>179</v>
      </c>
      <c r="H32" s="4" t="s">
        <v>179</v>
      </c>
    </row>
    <row r="33" spans="1:8">
      <c r="A33" s="4" t="s">
        <v>3</v>
      </c>
      <c r="B33" s="4" t="s">
        <v>179</v>
      </c>
      <c r="C33" s="4" t="s">
        <v>179</v>
      </c>
      <c r="D33" s="4" t="s">
        <v>179</v>
      </c>
      <c r="E33" s="4" t="s">
        <v>179</v>
      </c>
      <c r="F33" s="4" t="s">
        <v>179</v>
      </c>
      <c r="G33" s="4" t="s">
        <v>179</v>
      </c>
      <c r="H33" s="4" t="s">
        <v>179</v>
      </c>
    </row>
    <row r="34" spans="1:8">
      <c r="A34" s="4" t="s">
        <v>4</v>
      </c>
      <c r="B34" s="4" t="s">
        <v>179</v>
      </c>
      <c r="C34" s="4" t="s">
        <v>179</v>
      </c>
      <c r="D34" s="4" t="s">
        <v>179</v>
      </c>
      <c r="E34" s="4" t="s">
        <v>179</v>
      </c>
      <c r="F34" s="4" t="s">
        <v>179</v>
      </c>
      <c r="G34" s="4" t="s">
        <v>179</v>
      </c>
      <c r="H34" s="4" t="s">
        <v>179</v>
      </c>
    </row>
    <row r="35" spans="1:8">
      <c r="A35" s="4" t="s">
        <v>5</v>
      </c>
      <c r="B35" s="4" t="s">
        <v>179</v>
      </c>
      <c r="C35" s="4" t="s">
        <v>179</v>
      </c>
      <c r="D35" s="4" t="s">
        <v>179</v>
      </c>
      <c r="E35" s="4" t="s">
        <v>179</v>
      </c>
      <c r="F35" s="4" t="s">
        <v>179</v>
      </c>
      <c r="G35" s="4" t="s">
        <v>179</v>
      </c>
      <c r="H35" s="4" t="s">
        <v>179</v>
      </c>
    </row>
    <row r="36" spans="1:8">
      <c r="A36" s="4" t="s">
        <v>6</v>
      </c>
      <c r="B36" s="4" t="s">
        <v>179</v>
      </c>
      <c r="C36" s="4" t="s">
        <v>179</v>
      </c>
      <c r="D36" s="4" t="s">
        <v>179</v>
      </c>
      <c r="E36" s="4" t="s">
        <v>179</v>
      </c>
      <c r="F36" s="4" t="s">
        <v>179</v>
      </c>
      <c r="G36" s="4" t="s">
        <v>179</v>
      </c>
      <c r="H36" s="4" t="s">
        <v>179</v>
      </c>
    </row>
    <row r="37" spans="1:8">
      <c r="A37" s="4" t="s">
        <v>7</v>
      </c>
      <c r="B37" s="4" t="s">
        <v>179</v>
      </c>
      <c r="C37" s="4" t="s">
        <v>179</v>
      </c>
      <c r="D37" s="4" t="s">
        <v>179</v>
      </c>
      <c r="E37" s="4" t="s">
        <v>179</v>
      </c>
      <c r="F37" s="4" t="s">
        <v>179</v>
      </c>
      <c r="G37" s="4" t="s">
        <v>179</v>
      </c>
      <c r="H37" s="4" t="s">
        <v>179</v>
      </c>
    </row>
    <row r="38" spans="1:8">
      <c r="A38" s="4" t="s">
        <v>8</v>
      </c>
      <c r="B38" s="4" t="s">
        <v>179</v>
      </c>
      <c r="C38" s="4" t="s">
        <v>179</v>
      </c>
      <c r="D38" s="4" t="s">
        <v>179</v>
      </c>
      <c r="E38" s="4" t="s">
        <v>179</v>
      </c>
      <c r="F38" s="4" t="s">
        <v>179</v>
      </c>
      <c r="G38" s="4" t="s">
        <v>179</v>
      </c>
      <c r="H38" s="4" t="s">
        <v>179</v>
      </c>
    </row>
    <row r="39" spans="1:8">
      <c r="A39" s="4" t="s">
        <v>9</v>
      </c>
      <c r="B39" s="4" t="s">
        <v>179</v>
      </c>
      <c r="C39" s="4" t="s">
        <v>179</v>
      </c>
      <c r="D39" s="4" t="s">
        <v>179</v>
      </c>
      <c r="E39" s="4" t="s">
        <v>179</v>
      </c>
      <c r="F39" s="4" t="s">
        <v>179</v>
      </c>
      <c r="G39" s="4" t="s">
        <v>179</v>
      </c>
      <c r="H39" s="4" t="s">
        <v>179</v>
      </c>
    </row>
  </sheetData>
  <mergeCells count="1">
    <mergeCell ref="A1:C1"/>
  </mergeCells>
  <pageMargins left="0.7" right="0.7" top="0.75" bottom="0.75" header="0.3" footer="0.3"/>
  <pageSetup scale="44" orientation="landscape" horizontalDpi="1200" verticalDpi="1200" r:id="rId1"/>
  <tableParts count="3">
    <tablePart r:id="rId2"/>
    <tablePart r:id="rId3"/>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topLeftCell="A24" zoomScale="70" zoomScaleNormal="70" workbookViewId="0">
      <selection activeCell="I3" sqref="I3"/>
    </sheetView>
  </sheetViews>
  <sheetFormatPr defaultRowHeight="14.5"/>
  <cols>
    <col min="1" max="1" width="11.54296875" style="4" customWidth="1"/>
    <col min="2" max="2" width="51.453125" style="4" customWidth="1"/>
    <col min="3" max="3" width="26.90625" style="4" customWidth="1"/>
    <col min="4" max="5" width="17.54296875" style="4" customWidth="1"/>
    <col min="6" max="7" width="33.453125" style="4" customWidth="1"/>
    <col min="8" max="8" width="36.08984375" style="4" customWidth="1"/>
    <col min="9" max="16384" width="8.7265625" style="4"/>
  </cols>
  <sheetData>
    <row r="1" spans="1:8" ht="18.5">
      <c r="A1" s="223" t="s">
        <v>470</v>
      </c>
      <c r="B1" s="223"/>
      <c r="C1" s="223"/>
    </row>
    <row r="2" spans="1:8" ht="58">
      <c r="A2" s="4" t="s">
        <v>13</v>
      </c>
      <c r="B2" s="4" t="s">
        <v>18</v>
      </c>
      <c r="C2" s="4" t="s">
        <v>19</v>
      </c>
      <c r="D2" s="4" t="s">
        <v>11</v>
      </c>
      <c r="E2" s="4" t="s">
        <v>10</v>
      </c>
      <c r="F2" s="4" t="s">
        <v>14</v>
      </c>
      <c r="G2" s="4" t="s">
        <v>15</v>
      </c>
      <c r="H2" s="4" t="s">
        <v>16</v>
      </c>
    </row>
    <row r="3" spans="1:8" ht="43.5">
      <c r="A3" s="4" t="s">
        <v>0</v>
      </c>
      <c r="B3" s="4" t="s">
        <v>242</v>
      </c>
      <c r="C3" s="4" t="s">
        <v>243</v>
      </c>
      <c r="D3" s="4">
        <v>768</v>
      </c>
      <c r="E3" s="6">
        <v>0.9765625</v>
      </c>
      <c r="F3" s="9">
        <v>118.0735185185913</v>
      </c>
      <c r="G3" s="9">
        <v>35.791135802465561</v>
      </c>
      <c r="H3" s="4" t="s">
        <v>179</v>
      </c>
    </row>
    <row r="4" spans="1:8" ht="43.5">
      <c r="A4" s="4" t="s">
        <v>1</v>
      </c>
      <c r="B4" s="4" t="s">
        <v>244</v>
      </c>
      <c r="C4" s="4" t="s">
        <v>245</v>
      </c>
      <c r="D4" s="4">
        <v>750</v>
      </c>
      <c r="E4" s="6">
        <v>0.98133333333333328</v>
      </c>
      <c r="F4" s="9">
        <v>103.20986111121601</v>
      </c>
      <c r="G4" s="9">
        <v>38.15402592097211</v>
      </c>
      <c r="H4" s="4" t="s">
        <v>179</v>
      </c>
    </row>
    <row r="5" spans="1:8">
      <c r="A5" s="4" t="s">
        <v>2</v>
      </c>
      <c r="B5" s="4" t="s">
        <v>251</v>
      </c>
      <c r="C5" s="4" t="s">
        <v>252</v>
      </c>
      <c r="D5" s="4">
        <v>391</v>
      </c>
      <c r="E5" s="6">
        <v>0.92583120204603575</v>
      </c>
      <c r="F5" s="9">
        <v>1.2327777777682059</v>
      </c>
      <c r="G5" s="9">
        <v>6.7516587915273441</v>
      </c>
      <c r="H5" s="4" t="s">
        <v>179</v>
      </c>
    </row>
    <row r="6" spans="1:8" ht="58">
      <c r="A6" s="4" t="s">
        <v>3</v>
      </c>
      <c r="B6" s="4" t="s">
        <v>248</v>
      </c>
      <c r="C6" s="4" t="s">
        <v>249</v>
      </c>
      <c r="D6" s="4">
        <v>353</v>
      </c>
      <c r="E6" s="6">
        <v>0.96883852691218131</v>
      </c>
      <c r="F6" s="9">
        <v>119.33805555562139</v>
      </c>
      <c r="G6" s="9">
        <v>43.04222697055944</v>
      </c>
      <c r="H6" s="4" t="s">
        <v>179</v>
      </c>
    </row>
    <row r="7" spans="1:8">
      <c r="A7" s="4" t="s">
        <v>4</v>
      </c>
      <c r="B7" s="4" t="s">
        <v>255</v>
      </c>
      <c r="C7" s="4" t="s">
        <v>256</v>
      </c>
      <c r="D7" s="4">
        <v>345</v>
      </c>
      <c r="E7" s="6">
        <v>0.93043478260869561</v>
      </c>
      <c r="F7" s="9" t="s">
        <v>179</v>
      </c>
      <c r="G7" s="9">
        <v>5.3335579710157139</v>
      </c>
      <c r="H7" s="4">
        <v>312</v>
      </c>
    </row>
    <row r="8" spans="1:8" ht="29">
      <c r="A8" s="4" t="s">
        <v>5</v>
      </c>
      <c r="B8" s="4" t="s">
        <v>250</v>
      </c>
      <c r="C8" s="4" t="s">
        <v>132</v>
      </c>
      <c r="D8" s="4">
        <v>325</v>
      </c>
      <c r="E8" s="6">
        <v>0.96</v>
      </c>
      <c r="F8" s="9" t="s">
        <v>179</v>
      </c>
      <c r="G8" s="9">
        <v>1.5096846153757248</v>
      </c>
      <c r="H8" s="4" t="s">
        <v>179</v>
      </c>
    </row>
    <row r="9" spans="1:8" ht="43.5">
      <c r="A9" s="4" t="s">
        <v>6</v>
      </c>
      <c r="B9" s="4" t="s">
        <v>246</v>
      </c>
      <c r="C9" s="4" t="s">
        <v>247</v>
      </c>
      <c r="D9" s="4">
        <v>315</v>
      </c>
      <c r="E9" s="6">
        <v>0.98095238095238091</v>
      </c>
      <c r="F9" s="9">
        <v>87.504166666709352</v>
      </c>
      <c r="G9" s="9">
        <v>38.675328525635663</v>
      </c>
      <c r="H9" s="4" t="s">
        <v>179</v>
      </c>
    </row>
    <row r="10" spans="1:8">
      <c r="A10" s="4" t="s">
        <v>7</v>
      </c>
      <c r="B10" s="4" t="s">
        <v>253</v>
      </c>
      <c r="C10" s="4" t="s">
        <v>254</v>
      </c>
      <c r="D10" s="4">
        <v>270</v>
      </c>
      <c r="E10" s="6">
        <v>0.85925925925925928</v>
      </c>
      <c r="F10" s="9" t="s">
        <v>179</v>
      </c>
      <c r="G10" s="9">
        <v>8.0980823045273098</v>
      </c>
      <c r="H10" s="4" t="s">
        <v>179</v>
      </c>
    </row>
    <row r="11" spans="1:8">
      <c r="A11" s="4" t="s">
        <v>8</v>
      </c>
      <c r="B11" s="4" t="s">
        <v>484</v>
      </c>
      <c r="C11" s="4" t="s">
        <v>485</v>
      </c>
      <c r="D11" s="4">
        <v>255</v>
      </c>
      <c r="E11" s="6">
        <v>0.85490196078431369</v>
      </c>
      <c r="F11" s="9" t="s">
        <v>179</v>
      </c>
      <c r="G11" s="9">
        <v>7.1365588235230568</v>
      </c>
      <c r="H11" s="4">
        <v>408</v>
      </c>
    </row>
    <row r="12" spans="1:8" ht="29">
      <c r="A12" s="4" t="s">
        <v>9</v>
      </c>
      <c r="B12" s="4" t="s">
        <v>486</v>
      </c>
      <c r="C12" s="4" t="s">
        <v>487</v>
      </c>
      <c r="D12" s="4">
        <v>224</v>
      </c>
      <c r="E12" s="6">
        <v>0.8616071428571429</v>
      </c>
      <c r="F12" s="9" t="s">
        <v>179</v>
      </c>
      <c r="G12" s="9">
        <v>5.6683680555535307</v>
      </c>
      <c r="H12" s="4" t="s">
        <v>179</v>
      </c>
    </row>
    <row r="15" spans="1:8" ht="58">
      <c r="A15" s="4" t="s">
        <v>13</v>
      </c>
      <c r="B15" s="4" t="s">
        <v>18</v>
      </c>
      <c r="C15" s="4" t="s">
        <v>20</v>
      </c>
      <c r="D15" s="4" t="s">
        <v>11</v>
      </c>
      <c r="E15" s="4" t="s">
        <v>10</v>
      </c>
      <c r="F15" s="4" t="s">
        <v>14</v>
      </c>
      <c r="G15" s="4" t="s">
        <v>15</v>
      </c>
      <c r="H15" s="4" t="s">
        <v>16</v>
      </c>
    </row>
    <row r="16" spans="1:8" ht="29">
      <c r="A16" s="4" t="s">
        <v>0</v>
      </c>
      <c r="B16" s="4" t="s">
        <v>488</v>
      </c>
      <c r="C16" s="4" t="s">
        <v>489</v>
      </c>
      <c r="D16" s="4">
        <v>27</v>
      </c>
      <c r="E16" s="6">
        <v>1</v>
      </c>
      <c r="F16" s="9" t="s">
        <v>179</v>
      </c>
      <c r="G16" s="9">
        <v>56.887325102890223</v>
      </c>
      <c r="H16" s="4" t="s">
        <v>179</v>
      </c>
    </row>
    <row r="17" spans="1:8" ht="29">
      <c r="A17" s="4" t="s">
        <v>1</v>
      </c>
      <c r="B17" s="4" t="s">
        <v>338</v>
      </c>
      <c r="C17" s="4" t="s">
        <v>490</v>
      </c>
      <c r="D17" s="4">
        <v>26</v>
      </c>
      <c r="E17" s="6">
        <v>1</v>
      </c>
      <c r="F17" s="9" t="s">
        <v>179</v>
      </c>
      <c r="G17" s="9">
        <v>26.927104700847011</v>
      </c>
      <c r="H17" s="4" t="s">
        <v>179</v>
      </c>
    </row>
    <row r="18" spans="1:8" ht="43.5">
      <c r="A18" s="4" t="s">
        <v>2</v>
      </c>
      <c r="B18" s="4" t="s">
        <v>491</v>
      </c>
      <c r="C18" s="4" t="s">
        <v>492</v>
      </c>
      <c r="D18" s="4">
        <v>25</v>
      </c>
      <c r="E18" s="6">
        <v>1</v>
      </c>
      <c r="F18" s="9" t="s">
        <v>179</v>
      </c>
      <c r="G18" s="9">
        <v>75.734811110955192</v>
      </c>
      <c r="H18" s="4" t="s">
        <v>179</v>
      </c>
    </row>
    <row r="19" spans="1:8" ht="29">
      <c r="A19" s="4" t="s">
        <v>3</v>
      </c>
      <c r="B19" s="4" t="s">
        <v>493</v>
      </c>
      <c r="C19" s="4" t="s">
        <v>494</v>
      </c>
      <c r="D19" s="4">
        <v>24</v>
      </c>
      <c r="E19" s="6">
        <v>1</v>
      </c>
      <c r="F19" s="9" t="s">
        <v>179</v>
      </c>
      <c r="G19" s="9">
        <v>54.338425925801857</v>
      </c>
      <c r="H19" s="4" t="s">
        <v>179</v>
      </c>
    </row>
    <row r="20" spans="1:8" ht="43.5">
      <c r="A20" s="4" t="s">
        <v>4</v>
      </c>
      <c r="B20" s="4" t="s">
        <v>495</v>
      </c>
      <c r="C20" s="4" t="s">
        <v>496</v>
      </c>
      <c r="D20" s="4">
        <v>22</v>
      </c>
      <c r="E20" s="6">
        <v>1</v>
      </c>
      <c r="F20" s="9" t="s">
        <v>179</v>
      </c>
      <c r="G20" s="9">
        <v>29.560782828280935</v>
      </c>
      <c r="H20" s="4" t="s">
        <v>179</v>
      </c>
    </row>
    <row r="21" spans="1:8" ht="58">
      <c r="A21" s="4" t="s">
        <v>5</v>
      </c>
      <c r="B21" s="4" t="s">
        <v>497</v>
      </c>
      <c r="C21" s="4" t="s">
        <v>498</v>
      </c>
      <c r="D21" s="4">
        <v>22</v>
      </c>
      <c r="E21" s="6">
        <v>1</v>
      </c>
      <c r="F21" s="9" t="s">
        <v>179</v>
      </c>
      <c r="G21" s="9">
        <v>29.560782828280935</v>
      </c>
      <c r="H21" s="4" t="s">
        <v>179</v>
      </c>
    </row>
    <row r="22" spans="1:8">
      <c r="A22" s="4" t="s">
        <v>6</v>
      </c>
      <c r="B22" s="4" t="s">
        <v>499</v>
      </c>
      <c r="C22" s="4" t="s">
        <v>500</v>
      </c>
      <c r="D22" s="4">
        <v>21</v>
      </c>
      <c r="E22" s="6">
        <v>1</v>
      </c>
      <c r="F22" s="9">
        <v>9.4722222187556326E-2</v>
      </c>
      <c r="G22" s="9">
        <v>8.2121666666585948</v>
      </c>
      <c r="H22" s="4" t="s">
        <v>179</v>
      </c>
    </row>
    <row r="23" spans="1:8" ht="43.5">
      <c r="A23" s="4" t="s">
        <v>7</v>
      </c>
      <c r="B23" s="4" t="s">
        <v>215</v>
      </c>
      <c r="C23" s="4" t="s">
        <v>22</v>
      </c>
      <c r="D23" s="4">
        <v>20</v>
      </c>
      <c r="E23" s="6">
        <v>1</v>
      </c>
      <c r="F23" s="9" t="s">
        <v>179</v>
      </c>
      <c r="G23" s="9">
        <v>25.875583333312534</v>
      </c>
      <c r="H23" s="4" t="s">
        <v>179</v>
      </c>
    </row>
    <row r="24" spans="1:8" ht="29">
      <c r="A24" s="4" t="s">
        <v>8</v>
      </c>
      <c r="B24" s="4" t="s">
        <v>501</v>
      </c>
      <c r="C24" s="4" t="s">
        <v>502</v>
      </c>
      <c r="D24" s="4">
        <v>19</v>
      </c>
      <c r="E24" s="6">
        <v>1</v>
      </c>
      <c r="F24" s="9">
        <v>2.7416666665230878</v>
      </c>
      <c r="G24" s="9">
        <v>75.079783950621888</v>
      </c>
      <c r="H24" s="4" t="s">
        <v>179</v>
      </c>
    </row>
    <row r="25" spans="1:8" ht="72.5">
      <c r="A25" s="4" t="s">
        <v>9</v>
      </c>
      <c r="B25" s="4" t="s">
        <v>503</v>
      </c>
      <c r="C25" s="4" t="s">
        <v>504</v>
      </c>
      <c r="D25" s="4">
        <v>19</v>
      </c>
      <c r="E25" s="6">
        <v>1</v>
      </c>
      <c r="F25" s="9" t="s">
        <v>179</v>
      </c>
      <c r="G25" s="9">
        <v>37.389356725144594</v>
      </c>
      <c r="H25" s="4" t="s">
        <v>179</v>
      </c>
    </row>
    <row r="28" spans="1:8" ht="87">
      <c r="A28" s="4" t="s">
        <v>13</v>
      </c>
      <c r="B28" s="4" t="s">
        <v>18</v>
      </c>
      <c r="C28" s="4" t="s">
        <v>17</v>
      </c>
      <c r="D28" s="4" t="s">
        <v>11</v>
      </c>
      <c r="E28" s="4" t="s">
        <v>12</v>
      </c>
      <c r="F28" s="4" t="s">
        <v>14</v>
      </c>
      <c r="G28" s="4" t="s">
        <v>15</v>
      </c>
      <c r="H28" s="4" t="s">
        <v>16</v>
      </c>
    </row>
    <row r="29" spans="1:8" ht="43.5">
      <c r="A29" s="4" t="s">
        <v>0</v>
      </c>
      <c r="B29" s="4" t="s">
        <v>491</v>
      </c>
      <c r="C29" s="4" t="s">
        <v>492</v>
      </c>
      <c r="D29" s="4">
        <v>25</v>
      </c>
      <c r="E29" s="6">
        <v>0.16</v>
      </c>
      <c r="F29" s="9" t="s">
        <v>179</v>
      </c>
      <c r="G29" s="9">
        <v>75.734811110955192</v>
      </c>
      <c r="H29" s="4" t="s">
        <v>179</v>
      </c>
    </row>
    <row r="30" spans="1:8">
      <c r="A30" s="4" t="s">
        <v>1</v>
      </c>
      <c r="B30" s="4" t="s">
        <v>251</v>
      </c>
      <c r="C30" s="4" t="s">
        <v>252</v>
      </c>
      <c r="D30" s="4">
        <v>391</v>
      </c>
      <c r="E30" s="6">
        <v>2.5575447570332483E-3</v>
      </c>
      <c r="F30" s="9">
        <v>1.2327777777682059</v>
      </c>
      <c r="G30" s="9">
        <v>6.7516587915273441</v>
      </c>
      <c r="H30" s="4" t="s">
        <v>179</v>
      </c>
    </row>
    <row r="31" spans="1:8">
      <c r="A31" s="4" t="s">
        <v>2</v>
      </c>
      <c r="B31" s="4" t="s">
        <v>505</v>
      </c>
      <c r="C31" s="4" t="s">
        <v>506</v>
      </c>
      <c r="D31" s="4">
        <v>126</v>
      </c>
      <c r="E31" s="6">
        <v>7.9365079365079361E-3</v>
      </c>
      <c r="F31" s="9" t="s">
        <v>179</v>
      </c>
      <c r="G31" s="9">
        <v>9.9207716049332664</v>
      </c>
      <c r="H31" s="4" t="s">
        <v>179</v>
      </c>
    </row>
    <row r="32" spans="1:8" ht="43.5">
      <c r="A32" s="4" t="s">
        <v>3</v>
      </c>
      <c r="B32" s="4" t="s">
        <v>507</v>
      </c>
      <c r="C32" s="4" t="s">
        <v>508</v>
      </c>
      <c r="D32" s="4">
        <v>1</v>
      </c>
      <c r="E32" s="6">
        <v>1</v>
      </c>
      <c r="F32" s="9" t="s">
        <v>179</v>
      </c>
      <c r="G32" s="9">
        <v>23.709722222294658</v>
      </c>
      <c r="H32" s="4" t="s">
        <v>179</v>
      </c>
    </row>
    <row r="33" spans="1:8" ht="58">
      <c r="A33" s="4" t="s">
        <v>4</v>
      </c>
      <c r="B33" s="4" t="s">
        <v>217</v>
      </c>
      <c r="C33" s="4" t="s">
        <v>51</v>
      </c>
      <c r="D33" s="4">
        <v>11</v>
      </c>
      <c r="E33" s="6">
        <v>9.0909090909090912E-2</v>
      </c>
      <c r="F33" s="9" t="s">
        <v>179</v>
      </c>
      <c r="G33" s="9">
        <v>99.28840909090782</v>
      </c>
      <c r="H33" s="4" t="s">
        <v>179</v>
      </c>
    </row>
    <row r="34" spans="1:8">
      <c r="A34" s="4" t="s">
        <v>5</v>
      </c>
      <c r="B34" s="4" t="s">
        <v>179</v>
      </c>
      <c r="C34" s="4" t="s">
        <v>179</v>
      </c>
      <c r="D34" s="4" t="s">
        <v>179</v>
      </c>
      <c r="E34" s="4" t="s">
        <v>179</v>
      </c>
      <c r="F34" s="4" t="s">
        <v>179</v>
      </c>
      <c r="G34" s="4" t="s">
        <v>179</v>
      </c>
      <c r="H34" s="4" t="s">
        <v>179</v>
      </c>
    </row>
    <row r="35" spans="1:8">
      <c r="A35" s="4" t="s">
        <v>6</v>
      </c>
      <c r="B35" s="4" t="s">
        <v>179</v>
      </c>
      <c r="C35" s="4" t="s">
        <v>179</v>
      </c>
      <c r="D35" s="4" t="s">
        <v>179</v>
      </c>
      <c r="E35" s="4" t="s">
        <v>179</v>
      </c>
      <c r="F35" s="4" t="s">
        <v>179</v>
      </c>
      <c r="G35" s="4" t="s">
        <v>179</v>
      </c>
      <c r="H35" s="4" t="s">
        <v>179</v>
      </c>
    </row>
    <row r="36" spans="1:8">
      <c r="A36" s="4" t="s">
        <v>7</v>
      </c>
      <c r="B36" s="4" t="s">
        <v>179</v>
      </c>
      <c r="C36" s="4" t="s">
        <v>179</v>
      </c>
      <c r="D36" s="4" t="s">
        <v>179</v>
      </c>
      <c r="E36" s="4" t="s">
        <v>179</v>
      </c>
      <c r="F36" s="4" t="s">
        <v>179</v>
      </c>
      <c r="G36" s="4" t="s">
        <v>179</v>
      </c>
      <c r="H36" s="4" t="s">
        <v>179</v>
      </c>
    </row>
    <row r="37" spans="1:8">
      <c r="A37" s="4" t="s">
        <v>8</v>
      </c>
      <c r="B37" s="4" t="s">
        <v>179</v>
      </c>
      <c r="C37" s="4" t="s">
        <v>179</v>
      </c>
      <c r="D37" s="4" t="s">
        <v>179</v>
      </c>
      <c r="E37" s="4" t="s">
        <v>179</v>
      </c>
      <c r="F37" s="4" t="s">
        <v>179</v>
      </c>
      <c r="G37" s="4" t="s">
        <v>179</v>
      </c>
      <c r="H37" s="4" t="s">
        <v>179</v>
      </c>
    </row>
    <row r="38" spans="1:8">
      <c r="A38" s="4" t="s">
        <v>9</v>
      </c>
      <c r="B38" s="4" t="s">
        <v>179</v>
      </c>
      <c r="C38" s="4" t="s">
        <v>179</v>
      </c>
      <c r="D38" s="4" t="s">
        <v>179</v>
      </c>
      <c r="E38" s="4" t="s">
        <v>179</v>
      </c>
      <c r="F38" s="4" t="s">
        <v>179</v>
      </c>
      <c r="G38" s="4" t="s">
        <v>179</v>
      </c>
      <c r="H38" s="4" t="s">
        <v>179</v>
      </c>
    </row>
  </sheetData>
  <mergeCells count="1">
    <mergeCell ref="A1:C1"/>
  </mergeCells>
  <pageMargins left="0.7" right="0.7" top="0.75" bottom="0.75" header="0.3" footer="0.3"/>
  <pageSetup scale="50" orientation="landscape" horizontalDpi="1200" verticalDpi="1200" r:id="rId1"/>
  <tableParts count="3">
    <tablePart r:id="rId2"/>
    <tablePart r:id="rId3"/>
    <tablePart r:id="rId4"/>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70" zoomScaleNormal="70" workbookViewId="0">
      <selection sqref="A1:C1"/>
    </sheetView>
  </sheetViews>
  <sheetFormatPr defaultRowHeight="14.5"/>
  <cols>
    <col min="1" max="1" width="12.08984375" customWidth="1"/>
    <col min="2" max="2" width="26.6328125" customWidth="1"/>
    <col min="3" max="3" width="35.90625" style="37" customWidth="1"/>
    <col min="4" max="4" width="22.54296875" style="37" customWidth="1"/>
    <col min="5" max="5" width="25.7265625" style="37" customWidth="1"/>
    <col min="6" max="6" width="32.1796875" style="37" customWidth="1"/>
    <col min="7" max="7" width="33.7265625" style="37" customWidth="1"/>
    <col min="8" max="8" width="40.54296875" style="37" customWidth="1"/>
  </cols>
  <sheetData>
    <row r="1" spans="1:8" ht="18.5">
      <c r="A1" s="227" t="s">
        <v>470</v>
      </c>
      <c r="B1" s="227"/>
      <c r="C1" s="227"/>
    </row>
    <row r="2" spans="1:8" ht="43.5" customHeight="1">
      <c r="A2" t="s">
        <v>13</v>
      </c>
      <c r="B2" s="37" t="s">
        <v>18</v>
      </c>
      <c r="C2" s="2" t="s">
        <v>19</v>
      </c>
      <c r="D2" s="2" t="s">
        <v>11</v>
      </c>
      <c r="E2" s="2" t="s">
        <v>10</v>
      </c>
      <c r="F2" s="2" t="s">
        <v>14</v>
      </c>
      <c r="G2" s="2" t="s">
        <v>15</v>
      </c>
      <c r="H2" s="2" t="s">
        <v>16</v>
      </c>
    </row>
    <row r="3" spans="1:8">
      <c r="A3" t="s">
        <v>0</v>
      </c>
      <c r="B3" t="s">
        <v>301</v>
      </c>
      <c r="C3" s="37" t="s">
        <v>302</v>
      </c>
      <c r="D3" s="37">
        <v>36</v>
      </c>
      <c r="E3" s="97">
        <v>0.91666666666666663</v>
      </c>
      <c r="F3" s="37" t="s">
        <v>179</v>
      </c>
      <c r="G3" s="98">
        <v>7.6593165275990032</v>
      </c>
      <c r="H3" s="37" t="s">
        <v>179</v>
      </c>
    </row>
    <row r="4" spans="1:8">
      <c r="A4" t="s">
        <v>1</v>
      </c>
      <c r="B4" s="29" t="s">
        <v>305</v>
      </c>
      <c r="C4" s="34" t="s">
        <v>306</v>
      </c>
      <c r="D4" s="37">
        <v>4</v>
      </c>
      <c r="E4" s="97">
        <v>0.75</v>
      </c>
      <c r="F4" s="98">
        <v>28.907723054406233</v>
      </c>
      <c r="G4" s="98">
        <v>17.664899350318592</v>
      </c>
      <c r="H4" s="37" t="s">
        <v>179</v>
      </c>
    </row>
    <row r="5" spans="1:8">
      <c r="A5" t="s">
        <v>2</v>
      </c>
      <c r="B5" t="s">
        <v>303</v>
      </c>
      <c r="C5" s="37">
        <v>1001</v>
      </c>
      <c r="D5" s="37">
        <v>4</v>
      </c>
      <c r="E5" s="97">
        <v>0.75</v>
      </c>
      <c r="F5" s="98">
        <v>3.2346591671230271</v>
      </c>
      <c r="G5" s="98">
        <v>4.1875601848587394</v>
      </c>
      <c r="H5" s="37" t="s">
        <v>179</v>
      </c>
    </row>
    <row r="6" spans="1:8" ht="29">
      <c r="A6" t="s">
        <v>3</v>
      </c>
      <c r="B6" s="1" t="s">
        <v>309</v>
      </c>
      <c r="C6" s="37" t="s">
        <v>310</v>
      </c>
      <c r="D6" s="37">
        <v>1</v>
      </c>
      <c r="E6" s="97">
        <v>1</v>
      </c>
      <c r="F6" s="37" t="s">
        <v>179</v>
      </c>
      <c r="G6" s="98">
        <v>2.3807277767336927</v>
      </c>
      <c r="H6" s="37" t="s">
        <v>179</v>
      </c>
    </row>
    <row r="7" spans="1:8">
      <c r="A7" t="s">
        <v>4</v>
      </c>
      <c r="B7" t="s">
        <v>307</v>
      </c>
      <c r="C7" s="37" t="s">
        <v>308</v>
      </c>
      <c r="D7" s="37">
        <v>1</v>
      </c>
      <c r="E7" s="97">
        <v>1</v>
      </c>
      <c r="F7" s="37" t="s">
        <v>179</v>
      </c>
      <c r="G7" s="98">
        <v>1.4321472239680588</v>
      </c>
      <c r="H7" s="37" t="s">
        <v>179</v>
      </c>
    </row>
    <row r="8" spans="1:8">
      <c r="A8" t="s">
        <v>5</v>
      </c>
      <c r="B8" s="37" t="s">
        <v>179</v>
      </c>
      <c r="C8" s="37" t="s">
        <v>179</v>
      </c>
      <c r="D8" s="37" t="s">
        <v>179</v>
      </c>
      <c r="E8" s="37" t="s">
        <v>179</v>
      </c>
      <c r="F8" s="37" t="s">
        <v>179</v>
      </c>
      <c r="G8" s="37" t="s">
        <v>179</v>
      </c>
      <c r="H8" s="37" t="s">
        <v>179</v>
      </c>
    </row>
    <row r="9" spans="1:8">
      <c r="A9" t="s">
        <v>6</v>
      </c>
      <c r="B9" s="37" t="s">
        <v>179</v>
      </c>
      <c r="C9" s="37" t="s">
        <v>179</v>
      </c>
      <c r="D9" s="37" t="s">
        <v>179</v>
      </c>
      <c r="E9" s="37" t="s">
        <v>179</v>
      </c>
      <c r="F9" s="37" t="s">
        <v>179</v>
      </c>
      <c r="G9" s="37" t="s">
        <v>179</v>
      </c>
      <c r="H9" s="37" t="s">
        <v>179</v>
      </c>
    </row>
    <row r="10" spans="1:8">
      <c r="A10" t="s">
        <v>7</v>
      </c>
      <c r="B10" s="37" t="s">
        <v>179</v>
      </c>
      <c r="C10" s="37" t="s">
        <v>179</v>
      </c>
      <c r="D10" s="37" t="s">
        <v>179</v>
      </c>
      <c r="E10" s="37" t="s">
        <v>179</v>
      </c>
      <c r="F10" s="37" t="s">
        <v>179</v>
      </c>
      <c r="G10" s="37" t="s">
        <v>179</v>
      </c>
      <c r="H10" s="37" t="s">
        <v>179</v>
      </c>
    </row>
    <row r="11" spans="1:8">
      <c r="A11" t="s">
        <v>8</v>
      </c>
      <c r="B11" s="37" t="s">
        <v>179</v>
      </c>
      <c r="C11" s="37" t="s">
        <v>179</v>
      </c>
      <c r="D11" s="37" t="s">
        <v>179</v>
      </c>
      <c r="E11" s="37" t="s">
        <v>179</v>
      </c>
      <c r="F11" s="37" t="s">
        <v>179</v>
      </c>
      <c r="G11" s="37" t="s">
        <v>179</v>
      </c>
      <c r="H11" s="37" t="s">
        <v>179</v>
      </c>
    </row>
    <row r="12" spans="1:8">
      <c r="A12" t="s">
        <v>9</v>
      </c>
      <c r="B12" s="37" t="s">
        <v>179</v>
      </c>
      <c r="C12" s="37" t="s">
        <v>179</v>
      </c>
      <c r="D12" s="37" t="s">
        <v>179</v>
      </c>
      <c r="E12" s="37" t="s">
        <v>179</v>
      </c>
      <c r="F12" s="37" t="s">
        <v>179</v>
      </c>
      <c r="G12" s="37" t="s">
        <v>179</v>
      </c>
      <c r="H12" s="37" t="s">
        <v>179</v>
      </c>
    </row>
    <row r="15" spans="1:8" ht="48" customHeight="1">
      <c r="A15" t="s">
        <v>13</v>
      </c>
      <c r="B15" s="37" t="s">
        <v>18</v>
      </c>
      <c r="C15" s="2" t="s">
        <v>20</v>
      </c>
      <c r="D15" s="2" t="s">
        <v>11</v>
      </c>
      <c r="E15" s="2" t="s">
        <v>10</v>
      </c>
      <c r="F15" s="2" t="s">
        <v>14</v>
      </c>
      <c r="G15" s="2" t="s">
        <v>15</v>
      </c>
      <c r="H15" s="2" t="s">
        <v>16</v>
      </c>
    </row>
    <row r="16" spans="1:8">
      <c r="A16" t="s">
        <v>0</v>
      </c>
      <c r="B16" t="s">
        <v>307</v>
      </c>
      <c r="C16" s="37" t="s">
        <v>308</v>
      </c>
      <c r="D16" s="37">
        <v>1</v>
      </c>
      <c r="E16" s="97">
        <v>1</v>
      </c>
      <c r="F16" s="37" t="s">
        <v>179</v>
      </c>
      <c r="G16" s="98">
        <v>1.4321472239680588</v>
      </c>
      <c r="H16" s="37" t="s">
        <v>179</v>
      </c>
    </row>
    <row r="17" spans="1:8" ht="29">
      <c r="A17" t="s">
        <v>1</v>
      </c>
      <c r="B17" s="1" t="s">
        <v>309</v>
      </c>
      <c r="C17" s="37" t="s">
        <v>310</v>
      </c>
      <c r="D17" s="37">
        <v>1</v>
      </c>
      <c r="E17" s="97">
        <v>1</v>
      </c>
      <c r="F17" s="37" t="s">
        <v>179</v>
      </c>
      <c r="G17" s="98">
        <v>2.3807277767336927</v>
      </c>
      <c r="H17" s="37" t="s">
        <v>179</v>
      </c>
    </row>
    <row r="18" spans="1:8">
      <c r="A18" t="s">
        <v>2</v>
      </c>
      <c r="B18" t="s">
        <v>301</v>
      </c>
      <c r="C18" s="37" t="s">
        <v>302</v>
      </c>
      <c r="D18" s="37">
        <v>36</v>
      </c>
      <c r="E18" s="97">
        <v>0.91666666666666663</v>
      </c>
      <c r="F18" s="37" t="s">
        <v>179</v>
      </c>
      <c r="G18" s="98">
        <v>7.6593165275990032</v>
      </c>
      <c r="H18" s="37" t="s">
        <v>179</v>
      </c>
    </row>
    <row r="19" spans="1:8">
      <c r="A19" t="s">
        <v>3</v>
      </c>
      <c r="B19" t="s">
        <v>305</v>
      </c>
      <c r="C19" s="37" t="s">
        <v>306</v>
      </c>
      <c r="D19" s="37">
        <v>4</v>
      </c>
      <c r="E19" s="97">
        <v>0.75</v>
      </c>
      <c r="F19" s="98">
        <v>28.907723054406233</v>
      </c>
      <c r="G19" s="98">
        <v>17.664899350318592</v>
      </c>
      <c r="H19" s="37" t="s">
        <v>179</v>
      </c>
    </row>
    <row r="20" spans="1:8">
      <c r="A20" t="s">
        <v>4</v>
      </c>
      <c r="B20" t="s">
        <v>303</v>
      </c>
      <c r="C20" s="37" t="s">
        <v>304</v>
      </c>
      <c r="D20" s="37">
        <v>4</v>
      </c>
      <c r="E20" s="97">
        <v>0.75</v>
      </c>
      <c r="F20" s="98">
        <v>3.2346591671230271</v>
      </c>
      <c r="G20" s="98">
        <v>4.1875601848587394</v>
      </c>
      <c r="H20" s="37" t="s">
        <v>179</v>
      </c>
    </row>
    <row r="21" spans="1:8">
      <c r="A21" t="s">
        <v>5</v>
      </c>
      <c r="B21" s="37" t="s">
        <v>179</v>
      </c>
      <c r="C21" s="37" t="s">
        <v>179</v>
      </c>
      <c r="D21" s="37" t="s">
        <v>179</v>
      </c>
      <c r="E21" s="37" t="s">
        <v>179</v>
      </c>
      <c r="F21" s="37" t="s">
        <v>179</v>
      </c>
      <c r="G21" s="37" t="s">
        <v>179</v>
      </c>
      <c r="H21" s="37" t="s">
        <v>179</v>
      </c>
    </row>
    <row r="22" spans="1:8">
      <c r="A22" t="s">
        <v>6</v>
      </c>
      <c r="B22" s="37" t="s">
        <v>179</v>
      </c>
      <c r="C22" s="37" t="s">
        <v>179</v>
      </c>
      <c r="D22" s="37" t="s">
        <v>179</v>
      </c>
      <c r="E22" s="37" t="s">
        <v>179</v>
      </c>
      <c r="F22" s="37" t="s">
        <v>179</v>
      </c>
      <c r="G22" s="37" t="s">
        <v>179</v>
      </c>
      <c r="H22" s="37" t="s">
        <v>179</v>
      </c>
    </row>
    <row r="23" spans="1:8">
      <c r="A23" t="s">
        <v>7</v>
      </c>
      <c r="B23" s="37" t="s">
        <v>179</v>
      </c>
      <c r="C23" s="37" t="s">
        <v>179</v>
      </c>
      <c r="D23" s="37" t="s">
        <v>179</v>
      </c>
      <c r="E23" s="37" t="s">
        <v>179</v>
      </c>
      <c r="F23" s="37" t="s">
        <v>179</v>
      </c>
      <c r="G23" s="37" t="s">
        <v>179</v>
      </c>
      <c r="H23" s="37" t="s">
        <v>179</v>
      </c>
    </row>
    <row r="24" spans="1:8">
      <c r="A24" t="s">
        <v>8</v>
      </c>
      <c r="B24" s="37" t="s">
        <v>179</v>
      </c>
      <c r="C24" s="37" t="s">
        <v>179</v>
      </c>
      <c r="D24" s="37" t="s">
        <v>179</v>
      </c>
      <c r="E24" s="37" t="s">
        <v>179</v>
      </c>
      <c r="F24" s="37" t="s">
        <v>179</v>
      </c>
      <c r="G24" s="37" t="s">
        <v>179</v>
      </c>
      <c r="H24" s="37" t="s">
        <v>179</v>
      </c>
    </row>
    <row r="25" spans="1:8">
      <c r="A25" t="s">
        <v>9</v>
      </c>
      <c r="B25" s="37" t="s">
        <v>179</v>
      </c>
      <c r="C25" s="37" t="s">
        <v>179</v>
      </c>
      <c r="D25" s="37" t="s">
        <v>179</v>
      </c>
      <c r="E25" s="37" t="s">
        <v>179</v>
      </c>
      <c r="F25" s="37" t="s">
        <v>179</v>
      </c>
      <c r="G25" s="37" t="s">
        <v>179</v>
      </c>
      <c r="H25" s="37" t="s">
        <v>179</v>
      </c>
    </row>
    <row r="28" spans="1:8" ht="73.5" customHeight="1">
      <c r="A28" t="s">
        <v>13</v>
      </c>
      <c r="B28" s="37" t="s">
        <v>18</v>
      </c>
      <c r="C28" s="2" t="s">
        <v>17</v>
      </c>
      <c r="D28" s="2" t="s">
        <v>11</v>
      </c>
      <c r="E28" s="2" t="s">
        <v>12</v>
      </c>
      <c r="F28" s="2" t="s">
        <v>14</v>
      </c>
      <c r="G28" s="2" t="s">
        <v>15</v>
      </c>
      <c r="H28" s="2" t="s">
        <v>16</v>
      </c>
    </row>
    <row r="29" spans="1:8">
      <c r="A29" t="s">
        <v>0</v>
      </c>
      <c r="B29" s="37" t="s">
        <v>179</v>
      </c>
      <c r="C29" s="37" t="s">
        <v>179</v>
      </c>
      <c r="D29" s="37" t="s">
        <v>179</v>
      </c>
      <c r="E29" s="37" t="s">
        <v>179</v>
      </c>
      <c r="F29" s="37" t="s">
        <v>179</v>
      </c>
      <c r="G29" s="37" t="s">
        <v>179</v>
      </c>
      <c r="H29" s="37" t="s">
        <v>179</v>
      </c>
    </row>
    <row r="30" spans="1:8">
      <c r="A30" t="s">
        <v>1</v>
      </c>
      <c r="B30" s="37" t="s">
        <v>179</v>
      </c>
      <c r="C30" s="37" t="s">
        <v>179</v>
      </c>
      <c r="D30" s="37" t="s">
        <v>179</v>
      </c>
      <c r="E30" s="37" t="s">
        <v>179</v>
      </c>
      <c r="F30" s="37" t="s">
        <v>179</v>
      </c>
      <c r="G30" s="37" t="s">
        <v>179</v>
      </c>
      <c r="H30" s="37" t="s">
        <v>179</v>
      </c>
    </row>
    <row r="31" spans="1:8">
      <c r="A31" t="s">
        <v>2</v>
      </c>
      <c r="B31" s="37" t="s">
        <v>179</v>
      </c>
      <c r="C31" s="37" t="s">
        <v>179</v>
      </c>
      <c r="D31" s="37" t="s">
        <v>179</v>
      </c>
      <c r="E31" s="37" t="s">
        <v>179</v>
      </c>
      <c r="F31" s="37" t="s">
        <v>179</v>
      </c>
      <c r="G31" s="37" t="s">
        <v>179</v>
      </c>
      <c r="H31" s="37" t="s">
        <v>179</v>
      </c>
    </row>
    <row r="32" spans="1:8">
      <c r="A32" t="s">
        <v>3</v>
      </c>
      <c r="B32" s="37" t="s">
        <v>179</v>
      </c>
      <c r="C32" s="37" t="s">
        <v>179</v>
      </c>
      <c r="D32" s="37" t="s">
        <v>179</v>
      </c>
      <c r="E32" s="37" t="s">
        <v>179</v>
      </c>
      <c r="F32" s="37" t="s">
        <v>179</v>
      </c>
      <c r="G32" s="37" t="s">
        <v>179</v>
      </c>
      <c r="H32" s="37" t="s">
        <v>179</v>
      </c>
    </row>
    <row r="33" spans="1:8">
      <c r="A33" t="s">
        <v>4</v>
      </c>
      <c r="B33" s="37" t="s">
        <v>179</v>
      </c>
      <c r="C33" s="37" t="s">
        <v>179</v>
      </c>
      <c r="D33" s="37" t="s">
        <v>179</v>
      </c>
      <c r="E33" s="37" t="s">
        <v>179</v>
      </c>
      <c r="F33" s="37" t="s">
        <v>179</v>
      </c>
      <c r="G33" s="37" t="s">
        <v>179</v>
      </c>
      <c r="H33" s="37" t="s">
        <v>179</v>
      </c>
    </row>
    <row r="34" spans="1:8">
      <c r="A34" t="s">
        <v>5</v>
      </c>
      <c r="B34" s="37" t="s">
        <v>179</v>
      </c>
      <c r="C34" s="37" t="s">
        <v>179</v>
      </c>
      <c r="D34" s="37" t="s">
        <v>179</v>
      </c>
      <c r="E34" s="37" t="s">
        <v>179</v>
      </c>
      <c r="F34" s="37" t="s">
        <v>179</v>
      </c>
      <c r="G34" s="37" t="s">
        <v>179</v>
      </c>
      <c r="H34" s="37" t="s">
        <v>179</v>
      </c>
    </row>
    <row r="35" spans="1:8">
      <c r="A35" t="s">
        <v>6</v>
      </c>
      <c r="B35" s="37" t="s">
        <v>179</v>
      </c>
      <c r="C35" s="37" t="s">
        <v>179</v>
      </c>
      <c r="D35" s="37" t="s">
        <v>179</v>
      </c>
      <c r="E35" s="37" t="s">
        <v>179</v>
      </c>
      <c r="F35" s="37" t="s">
        <v>179</v>
      </c>
      <c r="G35" s="37" t="s">
        <v>179</v>
      </c>
      <c r="H35" s="37" t="s">
        <v>179</v>
      </c>
    </row>
    <row r="36" spans="1:8">
      <c r="A36" t="s">
        <v>7</v>
      </c>
      <c r="B36" s="37" t="s">
        <v>179</v>
      </c>
      <c r="C36" s="37" t="s">
        <v>179</v>
      </c>
      <c r="D36" s="37" t="s">
        <v>179</v>
      </c>
      <c r="E36" s="37" t="s">
        <v>179</v>
      </c>
      <c r="F36" s="37" t="s">
        <v>179</v>
      </c>
      <c r="G36" s="37" t="s">
        <v>179</v>
      </c>
      <c r="H36" s="37" t="s">
        <v>179</v>
      </c>
    </row>
    <row r="37" spans="1:8">
      <c r="A37" t="s">
        <v>8</v>
      </c>
      <c r="B37" s="37" t="s">
        <v>179</v>
      </c>
      <c r="C37" s="37" t="s">
        <v>179</v>
      </c>
      <c r="D37" s="37" t="s">
        <v>179</v>
      </c>
      <c r="E37" s="37" t="s">
        <v>179</v>
      </c>
      <c r="F37" s="37" t="s">
        <v>179</v>
      </c>
      <c r="G37" s="37" t="s">
        <v>179</v>
      </c>
      <c r="H37" s="37" t="s">
        <v>179</v>
      </c>
    </row>
    <row r="38" spans="1:8">
      <c r="A38" t="s">
        <v>9</v>
      </c>
      <c r="B38" s="37" t="s">
        <v>179</v>
      </c>
      <c r="C38" s="37" t="s">
        <v>179</v>
      </c>
      <c r="D38" s="37" t="s">
        <v>179</v>
      </c>
      <c r="E38" s="37" t="s">
        <v>179</v>
      </c>
      <c r="F38" s="37" t="s">
        <v>179</v>
      </c>
      <c r="G38" s="37" t="s">
        <v>179</v>
      </c>
      <c r="H38" s="37" t="s">
        <v>179</v>
      </c>
    </row>
  </sheetData>
  <mergeCells count="1">
    <mergeCell ref="A1:C1"/>
  </mergeCells>
  <pageMargins left="0.7" right="0.7" top="0.75" bottom="0.75" header="0.3" footer="0.3"/>
  <pageSetup scale="52" orientation="landscape" horizontalDpi="1200" verticalDpi="1200" r:id="rId1"/>
  <tableParts count="3">
    <tablePart r:id="rId2"/>
    <tablePart r:id="rId3"/>
    <tablePart r:id="rId4"/>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zoomScale="70" zoomScaleNormal="70" workbookViewId="0">
      <selection activeCell="G11" sqref="G11"/>
    </sheetView>
  </sheetViews>
  <sheetFormatPr defaultRowHeight="14.5"/>
  <cols>
    <col min="1" max="1" width="11" style="4" customWidth="1"/>
    <col min="2" max="2" width="37.36328125" style="4" customWidth="1"/>
    <col min="3" max="3" width="28.08984375" style="4" customWidth="1"/>
    <col min="4" max="4" width="20.6328125" style="4" customWidth="1"/>
    <col min="5" max="5" width="19.81640625" style="4" customWidth="1"/>
    <col min="6" max="6" width="32.7265625" style="4" customWidth="1"/>
    <col min="7" max="7" width="33.08984375" style="4" customWidth="1"/>
    <col min="8" max="8" width="35.453125" style="4" customWidth="1"/>
    <col min="9" max="16384" width="8.7265625" style="4"/>
  </cols>
  <sheetData>
    <row r="1" spans="1:8" ht="18.5">
      <c r="A1" s="223" t="s">
        <v>470</v>
      </c>
      <c r="B1" s="223"/>
      <c r="C1" s="223"/>
    </row>
    <row r="2" spans="1:8" ht="58">
      <c r="A2" s="4" t="s">
        <v>13</v>
      </c>
      <c r="B2" s="4" t="s">
        <v>18</v>
      </c>
      <c r="C2" s="4" t="s">
        <v>19</v>
      </c>
      <c r="D2" s="4" t="s">
        <v>11</v>
      </c>
      <c r="E2" s="4" t="s">
        <v>10</v>
      </c>
      <c r="F2" s="4" t="s">
        <v>14</v>
      </c>
      <c r="G2" s="4" t="s">
        <v>15</v>
      </c>
      <c r="H2" s="4" t="s">
        <v>16</v>
      </c>
    </row>
    <row r="3" spans="1:8" ht="43.5">
      <c r="A3" s="4" t="s">
        <v>0</v>
      </c>
      <c r="B3" s="4" t="s">
        <v>311</v>
      </c>
      <c r="C3" s="4" t="s">
        <v>312</v>
      </c>
      <c r="D3" s="4">
        <v>21</v>
      </c>
      <c r="E3" s="6">
        <v>1</v>
      </c>
      <c r="F3" s="9" t="s">
        <v>179</v>
      </c>
      <c r="G3" s="9">
        <v>44.726230158728349</v>
      </c>
      <c r="H3" s="4" t="s">
        <v>179</v>
      </c>
    </row>
    <row r="4" spans="1:8">
      <c r="A4" s="4" t="s">
        <v>1</v>
      </c>
      <c r="B4" s="4" t="s">
        <v>313</v>
      </c>
      <c r="C4" s="4" t="s">
        <v>314</v>
      </c>
      <c r="D4" s="4">
        <v>17</v>
      </c>
      <c r="E4" s="6">
        <v>1</v>
      </c>
      <c r="F4" s="9">
        <v>11.404722222068813</v>
      </c>
      <c r="G4" s="9">
        <v>9.9662592590553682</v>
      </c>
      <c r="H4" s="4" t="s">
        <v>179</v>
      </c>
    </row>
    <row r="5" spans="1:8" ht="29">
      <c r="A5" s="4" t="s">
        <v>2</v>
      </c>
      <c r="B5" s="4" t="s">
        <v>315</v>
      </c>
      <c r="C5" s="4" t="s">
        <v>316</v>
      </c>
      <c r="D5" s="4">
        <v>11</v>
      </c>
      <c r="E5" s="6">
        <v>0.81818181818181823</v>
      </c>
      <c r="F5" s="9" t="s">
        <v>179</v>
      </c>
      <c r="G5" s="9">
        <v>92.090638384143617</v>
      </c>
      <c r="H5" s="4" t="s">
        <v>179</v>
      </c>
    </row>
    <row r="6" spans="1:8" ht="29">
      <c r="A6" s="4" t="s">
        <v>3</v>
      </c>
      <c r="B6" s="105" t="s">
        <v>320</v>
      </c>
      <c r="C6" s="105" t="s">
        <v>321</v>
      </c>
      <c r="D6" s="4">
        <v>7</v>
      </c>
      <c r="E6" s="6">
        <v>0.8571428571428571</v>
      </c>
      <c r="F6" s="9">
        <v>64.293888888030779</v>
      </c>
      <c r="G6" s="9">
        <v>133.39314814843237</v>
      </c>
      <c r="H6" s="4" t="s">
        <v>179</v>
      </c>
    </row>
    <row r="7" spans="1:8" ht="87">
      <c r="A7" s="4" t="s">
        <v>4</v>
      </c>
      <c r="B7" s="4" t="s">
        <v>324</v>
      </c>
      <c r="C7" s="4" t="s">
        <v>325</v>
      </c>
      <c r="D7" s="4">
        <v>5</v>
      </c>
      <c r="E7" s="6">
        <v>1</v>
      </c>
      <c r="F7" s="9" t="s">
        <v>179</v>
      </c>
      <c r="G7" s="9">
        <v>80.330222221906297</v>
      </c>
      <c r="H7" s="4" t="s">
        <v>179</v>
      </c>
    </row>
    <row r="8" spans="1:8" ht="29">
      <c r="A8" s="4" t="s">
        <v>5</v>
      </c>
      <c r="B8" s="4" t="s">
        <v>317</v>
      </c>
      <c r="C8" s="4" t="s">
        <v>318</v>
      </c>
      <c r="D8" s="4">
        <v>5</v>
      </c>
      <c r="E8" s="6">
        <v>0.6</v>
      </c>
      <c r="F8" s="9" t="s">
        <v>179</v>
      </c>
      <c r="G8" s="9">
        <v>43.183833334094381</v>
      </c>
      <c r="H8" s="4" t="s">
        <v>179</v>
      </c>
    </row>
    <row r="9" spans="1:8" ht="72.5">
      <c r="A9" s="4" t="s">
        <v>6</v>
      </c>
      <c r="B9" s="4" t="s">
        <v>346</v>
      </c>
      <c r="C9" s="4" t="s">
        <v>347</v>
      </c>
      <c r="D9" s="4">
        <v>5</v>
      </c>
      <c r="E9" s="6">
        <v>1</v>
      </c>
      <c r="F9" s="9" t="s">
        <v>179</v>
      </c>
      <c r="G9" s="9">
        <v>14.281833333580289</v>
      </c>
      <c r="H9" s="4" t="s">
        <v>179</v>
      </c>
    </row>
    <row r="10" spans="1:8" ht="58">
      <c r="A10" s="4" t="s">
        <v>7</v>
      </c>
      <c r="B10" s="4" t="s">
        <v>344</v>
      </c>
      <c r="C10" s="4" t="s">
        <v>345</v>
      </c>
      <c r="D10" s="4">
        <v>5</v>
      </c>
      <c r="E10" s="6">
        <v>1</v>
      </c>
      <c r="F10" s="9" t="s">
        <v>179</v>
      </c>
      <c r="G10" s="9">
        <v>14.281833333580289</v>
      </c>
      <c r="H10" s="4" t="s">
        <v>179</v>
      </c>
    </row>
    <row r="11" spans="1:8" ht="72.5">
      <c r="A11" s="4" t="s">
        <v>8</v>
      </c>
      <c r="B11" s="4" t="s">
        <v>342</v>
      </c>
      <c r="C11" s="4" t="s">
        <v>343</v>
      </c>
      <c r="D11" s="4">
        <v>5</v>
      </c>
      <c r="E11" s="6">
        <v>1</v>
      </c>
      <c r="F11" s="9" t="s">
        <v>179</v>
      </c>
      <c r="G11" s="9">
        <v>14.281833333580289</v>
      </c>
      <c r="H11" s="4" t="s">
        <v>179</v>
      </c>
    </row>
    <row r="12" spans="1:8" ht="134" customHeight="1">
      <c r="A12" s="4" t="s">
        <v>9</v>
      </c>
      <c r="B12" s="4" t="s">
        <v>322</v>
      </c>
      <c r="C12" s="4" t="s">
        <v>323</v>
      </c>
      <c r="D12" s="4">
        <v>5</v>
      </c>
      <c r="E12" s="6">
        <v>1</v>
      </c>
      <c r="F12" s="9" t="s">
        <v>179</v>
      </c>
      <c r="G12" s="9">
        <v>75.114611110556865</v>
      </c>
      <c r="H12" s="4" t="s">
        <v>179</v>
      </c>
    </row>
    <row r="13" spans="1:8" ht="72.5">
      <c r="A13" s="4" t="s">
        <v>474</v>
      </c>
      <c r="B13" s="4" t="s">
        <v>328</v>
      </c>
      <c r="C13" s="4" t="s">
        <v>329</v>
      </c>
      <c r="D13" s="4">
        <v>5</v>
      </c>
      <c r="E13" s="6">
        <v>1</v>
      </c>
      <c r="F13" s="9" t="s">
        <v>179</v>
      </c>
      <c r="G13" s="9">
        <v>80.330222221906297</v>
      </c>
      <c r="H13" s="4" t="s">
        <v>179</v>
      </c>
    </row>
    <row r="14" spans="1:8" ht="87">
      <c r="A14" s="4" t="s">
        <v>509</v>
      </c>
      <c r="B14" s="4" t="s">
        <v>326</v>
      </c>
      <c r="C14" s="4" t="s">
        <v>327</v>
      </c>
      <c r="D14" s="4">
        <v>5</v>
      </c>
      <c r="E14" s="6">
        <v>1</v>
      </c>
      <c r="F14" s="9" t="s">
        <v>179</v>
      </c>
      <c r="G14" s="9">
        <v>80.330222221906297</v>
      </c>
      <c r="H14" s="4" t="s">
        <v>179</v>
      </c>
    </row>
    <row r="17" spans="1:8" ht="48.5" customHeight="1">
      <c r="A17" s="4" t="s">
        <v>13</v>
      </c>
      <c r="B17" s="4" t="s">
        <v>18</v>
      </c>
      <c r="C17" s="4" t="s">
        <v>20</v>
      </c>
      <c r="D17" s="4" t="s">
        <v>11</v>
      </c>
      <c r="E17" s="4" t="s">
        <v>10</v>
      </c>
      <c r="F17" s="4" t="s">
        <v>14</v>
      </c>
      <c r="G17" s="4" t="s">
        <v>15</v>
      </c>
      <c r="H17" s="4" t="s">
        <v>16</v>
      </c>
    </row>
    <row r="18" spans="1:8" ht="43.5">
      <c r="A18" s="4" t="s">
        <v>0</v>
      </c>
      <c r="B18" s="4" t="s">
        <v>311</v>
      </c>
      <c r="C18" s="4" t="s">
        <v>312</v>
      </c>
      <c r="D18" s="4">
        <v>21</v>
      </c>
      <c r="E18" s="6">
        <v>1</v>
      </c>
      <c r="F18" s="9" t="s">
        <v>179</v>
      </c>
      <c r="G18" s="9">
        <v>44.726230158728349</v>
      </c>
      <c r="H18" s="4" t="s">
        <v>179</v>
      </c>
    </row>
    <row r="19" spans="1:8">
      <c r="A19" s="4" t="s">
        <v>1</v>
      </c>
      <c r="B19" s="4" t="s">
        <v>313</v>
      </c>
      <c r="C19" s="4" t="s">
        <v>314</v>
      </c>
      <c r="D19" s="4">
        <v>17</v>
      </c>
      <c r="E19" s="6">
        <v>1</v>
      </c>
      <c r="F19" s="9">
        <v>11.404722222068813</v>
      </c>
      <c r="G19" s="9">
        <v>9.9662592590553682</v>
      </c>
      <c r="H19" s="4" t="s">
        <v>179</v>
      </c>
    </row>
    <row r="20" spans="1:8" ht="72.5">
      <c r="A20" s="4" t="s">
        <v>2</v>
      </c>
      <c r="B20" s="4" t="s">
        <v>342</v>
      </c>
      <c r="C20" s="4" t="s">
        <v>343</v>
      </c>
      <c r="D20" s="4">
        <v>5</v>
      </c>
      <c r="E20" s="6">
        <v>1</v>
      </c>
      <c r="F20" s="9" t="s">
        <v>179</v>
      </c>
      <c r="G20" s="9">
        <v>14.281833333580289</v>
      </c>
      <c r="H20" s="4" t="s">
        <v>179</v>
      </c>
    </row>
    <row r="21" spans="1:8" ht="58">
      <c r="A21" s="4" t="s">
        <v>3</v>
      </c>
      <c r="B21" s="4" t="s">
        <v>344</v>
      </c>
      <c r="C21" s="4" t="s">
        <v>345</v>
      </c>
      <c r="D21" s="4">
        <v>5</v>
      </c>
      <c r="E21" s="6">
        <v>1</v>
      </c>
      <c r="F21" s="9" t="s">
        <v>179</v>
      </c>
      <c r="G21" s="9">
        <v>14.281833333580289</v>
      </c>
      <c r="H21" s="4" t="s">
        <v>179</v>
      </c>
    </row>
    <row r="22" spans="1:8" ht="72.5">
      <c r="A22" s="4" t="s">
        <v>4</v>
      </c>
      <c r="B22" s="4" t="s">
        <v>346</v>
      </c>
      <c r="C22" s="4" t="s">
        <v>347</v>
      </c>
      <c r="D22" s="4">
        <v>5</v>
      </c>
      <c r="E22" s="6">
        <v>1</v>
      </c>
      <c r="F22" s="9" t="s">
        <v>179</v>
      </c>
      <c r="G22" s="9">
        <v>14.281833333580289</v>
      </c>
      <c r="H22" s="4" t="s">
        <v>179</v>
      </c>
    </row>
    <row r="23" spans="1:8" ht="131" customHeight="1">
      <c r="A23" s="4" t="s">
        <v>5</v>
      </c>
      <c r="B23" s="4" t="s">
        <v>322</v>
      </c>
      <c r="C23" s="4" t="s">
        <v>323</v>
      </c>
      <c r="D23" s="4">
        <v>5</v>
      </c>
      <c r="E23" s="6">
        <v>1</v>
      </c>
      <c r="F23" s="9" t="s">
        <v>179</v>
      </c>
      <c r="G23" s="9">
        <v>75.114611110556865</v>
      </c>
      <c r="H23" s="4" t="s">
        <v>179</v>
      </c>
    </row>
    <row r="24" spans="1:8" ht="72.5">
      <c r="A24" s="4" t="s">
        <v>6</v>
      </c>
      <c r="B24" s="4" t="s">
        <v>328</v>
      </c>
      <c r="C24" s="4" t="s">
        <v>329</v>
      </c>
      <c r="D24" s="4">
        <v>5</v>
      </c>
      <c r="E24" s="6">
        <v>1</v>
      </c>
      <c r="F24" s="9" t="s">
        <v>179</v>
      </c>
      <c r="G24" s="9">
        <v>80.330222221906297</v>
      </c>
      <c r="H24" s="4" t="s">
        <v>179</v>
      </c>
    </row>
    <row r="25" spans="1:8" ht="87">
      <c r="A25" s="4" t="s">
        <v>7</v>
      </c>
      <c r="B25" s="4" t="s">
        <v>326</v>
      </c>
      <c r="C25" s="4" t="s">
        <v>327</v>
      </c>
      <c r="D25" s="4">
        <v>5</v>
      </c>
      <c r="E25" s="6">
        <v>1</v>
      </c>
      <c r="F25" s="9" t="s">
        <v>179</v>
      </c>
      <c r="G25" s="9">
        <v>80.330222221906297</v>
      </c>
      <c r="H25" s="4" t="s">
        <v>179</v>
      </c>
    </row>
    <row r="26" spans="1:8" ht="87">
      <c r="A26" s="4" t="s">
        <v>8</v>
      </c>
      <c r="B26" s="4" t="s">
        <v>324</v>
      </c>
      <c r="C26" s="4" t="s">
        <v>325</v>
      </c>
      <c r="D26" s="4">
        <v>5</v>
      </c>
      <c r="E26" s="6">
        <v>1</v>
      </c>
      <c r="F26" s="9" t="s">
        <v>179</v>
      </c>
      <c r="G26" s="9">
        <v>80.330222221906297</v>
      </c>
      <c r="H26" s="4" t="s">
        <v>179</v>
      </c>
    </row>
    <row r="27" spans="1:8" ht="58">
      <c r="A27" s="4" t="s">
        <v>9</v>
      </c>
      <c r="B27" s="4" t="s">
        <v>246</v>
      </c>
      <c r="C27" s="4" t="s">
        <v>247</v>
      </c>
      <c r="D27" s="4">
        <v>4</v>
      </c>
      <c r="E27" s="6">
        <v>1</v>
      </c>
      <c r="F27" s="9" t="s">
        <v>179</v>
      </c>
      <c r="G27" s="9">
        <v>97.129236111184582</v>
      </c>
      <c r="H27" s="4" t="s">
        <v>179</v>
      </c>
    </row>
    <row r="30" spans="1:8" ht="62.5" customHeight="1">
      <c r="A30" s="4" t="s">
        <v>13</v>
      </c>
      <c r="B30" s="4" t="s">
        <v>18</v>
      </c>
      <c r="C30" s="4" t="s">
        <v>17</v>
      </c>
      <c r="D30" s="4" t="s">
        <v>11</v>
      </c>
      <c r="E30" s="4" t="s">
        <v>12</v>
      </c>
      <c r="F30" s="4" t="s">
        <v>14</v>
      </c>
      <c r="G30" s="4" t="s">
        <v>15</v>
      </c>
      <c r="H30" s="4" t="s">
        <v>16</v>
      </c>
    </row>
    <row r="31" spans="1:8" ht="135.5" customHeight="1">
      <c r="A31" s="4" t="s">
        <v>0</v>
      </c>
      <c r="B31" s="4" t="s">
        <v>322</v>
      </c>
      <c r="C31" s="4" t="s">
        <v>323</v>
      </c>
      <c r="D31" s="4">
        <v>5</v>
      </c>
      <c r="E31" s="6">
        <v>0.2</v>
      </c>
      <c r="F31" s="9" t="s">
        <v>179</v>
      </c>
      <c r="G31" s="9">
        <v>75.114611110556865</v>
      </c>
      <c r="H31" s="4" t="s">
        <v>179</v>
      </c>
    </row>
    <row r="32" spans="1:8" ht="72.5">
      <c r="A32" s="4" t="s">
        <v>1</v>
      </c>
      <c r="B32" s="4" t="s">
        <v>328</v>
      </c>
      <c r="C32" s="4" t="s">
        <v>329</v>
      </c>
      <c r="D32" s="4">
        <v>5</v>
      </c>
      <c r="E32" s="6">
        <v>0.2</v>
      </c>
      <c r="F32" s="9" t="s">
        <v>179</v>
      </c>
      <c r="G32" s="9">
        <v>80.330222221906297</v>
      </c>
      <c r="H32" s="4" t="s">
        <v>179</v>
      </c>
    </row>
    <row r="33" spans="1:8" ht="87">
      <c r="A33" s="4" t="s">
        <v>2</v>
      </c>
      <c r="B33" s="4" t="s">
        <v>326</v>
      </c>
      <c r="C33" s="4" t="s">
        <v>327</v>
      </c>
      <c r="D33" s="4">
        <v>5</v>
      </c>
      <c r="E33" s="6">
        <v>0.2</v>
      </c>
      <c r="F33" s="9" t="s">
        <v>179</v>
      </c>
      <c r="G33" s="9">
        <v>80.330222221906297</v>
      </c>
      <c r="H33" s="4" t="s">
        <v>179</v>
      </c>
    </row>
    <row r="34" spans="1:8" ht="87">
      <c r="A34" s="4" t="s">
        <v>3</v>
      </c>
      <c r="B34" s="4" t="s">
        <v>324</v>
      </c>
      <c r="C34" s="4" t="s">
        <v>325</v>
      </c>
      <c r="D34" s="4">
        <v>5</v>
      </c>
      <c r="E34" s="6">
        <v>0.2</v>
      </c>
      <c r="F34" s="9" t="s">
        <v>179</v>
      </c>
      <c r="G34" s="9">
        <v>80.330222221906297</v>
      </c>
      <c r="H34" s="4" t="s">
        <v>179</v>
      </c>
    </row>
    <row r="35" spans="1:8">
      <c r="A35" s="4" t="s">
        <v>4</v>
      </c>
      <c r="B35" s="4" t="s">
        <v>179</v>
      </c>
      <c r="C35" s="4" t="s">
        <v>179</v>
      </c>
      <c r="D35" s="4" t="s">
        <v>179</v>
      </c>
      <c r="E35" s="4" t="s">
        <v>179</v>
      </c>
      <c r="F35" s="4" t="s">
        <v>179</v>
      </c>
      <c r="G35" s="4" t="s">
        <v>179</v>
      </c>
      <c r="H35" s="4" t="s">
        <v>179</v>
      </c>
    </row>
    <row r="36" spans="1:8">
      <c r="A36" s="4" t="s">
        <v>5</v>
      </c>
      <c r="B36" s="4" t="s">
        <v>179</v>
      </c>
      <c r="C36" s="4" t="s">
        <v>179</v>
      </c>
      <c r="D36" s="4" t="s">
        <v>179</v>
      </c>
      <c r="E36" s="4" t="s">
        <v>179</v>
      </c>
      <c r="F36" s="4" t="s">
        <v>179</v>
      </c>
      <c r="G36" s="4" t="s">
        <v>179</v>
      </c>
      <c r="H36" s="4" t="s">
        <v>179</v>
      </c>
    </row>
    <row r="37" spans="1:8">
      <c r="A37" s="4" t="s">
        <v>6</v>
      </c>
      <c r="B37" s="4" t="s">
        <v>179</v>
      </c>
      <c r="C37" s="4" t="s">
        <v>179</v>
      </c>
      <c r="D37" s="4" t="s">
        <v>179</v>
      </c>
      <c r="E37" s="4" t="s">
        <v>179</v>
      </c>
      <c r="F37" s="4" t="s">
        <v>179</v>
      </c>
      <c r="G37" s="4" t="s">
        <v>179</v>
      </c>
      <c r="H37" s="4" t="s">
        <v>179</v>
      </c>
    </row>
    <row r="38" spans="1:8">
      <c r="A38" s="4" t="s">
        <v>7</v>
      </c>
      <c r="B38" s="4" t="s">
        <v>179</v>
      </c>
      <c r="C38" s="4" t="s">
        <v>179</v>
      </c>
      <c r="D38" s="4" t="s">
        <v>179</v>
      </c>
      <c r="E38" s="4" t="s">
        <v>179</v>
      </c>
      <c r="F38" s="4" t="s">
        <v>179</v>
      </c>
      <c r="G38" s="4" t="s">
        <v>179</v>
      </c>
      <c r="H38" s="4" t="s">
        <v>179</v>
      </c>
    </row>
    <row r="39" spans="1:8">
      <c r="A39" s="4" t="s">
        <v>8</v>
      </c>
      <c r="B39" s="4" t="s">
        <v>179</v>
      </c>
      <c r="C39" s="4" t="s">
        <v>179</v>
      </c>
      <c r="D39" s="4" t="s">
        <v>179</v>
      </c>
      <c r="E39" s="4" t="s">
        <v>179</v>
      </c>
      <c r="F39" s="4" t="s">
        <v>179</v>
      </c>
      <c r="G39" s="4" t="s">
        <v>179</v>
      </c>
      <c r="H39" s="4" t="s">
        <v>179</v>
      </c>
    </row>
    <row r="40" spans="1:8">
      <c r="A40" s="4" t="s">
        <v>9</v>
      </c>
      <c r="B40" s="4" t="s">
        <v>179</v>
      </c>
      <c r="C40" s="4" t="s">
        <v>179</v>
      </c>
      <c r="D40" s="4" t="s">
        <v>179</v>
      </c>
      <c r="E40" s="4" t="s">
        <v>179</v>
      </c>
      <c r="F40" s="4" t="s">
        <v>179</v>
      </c>
      <c r="G40" s="4" t="s">
        <v>179</v>
      </c>
      <c r="H40" s="4" t="s">
        <v>179</v>
      </c>
    </row>
  </sheetData>
  <mergeCells count="1">
    <mergeCell ref="A1:C1"/>
  </mergeCells>
  <pageMargins left="0.7" right="0.7" top="0.75" bottom="0.75" header="0.3" footer="0.3"/>
  <pageSetup scale="35" orientation="landscape" horizontalDpi="1200" verticalDpi="1200" r:id="rId1"/>
  <tableParts count="3">
    <tablePart r:id="rId2"/>
    <tablePart r:id="rId3"/>
    <tablePart r:id="rId4"/>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70" zoomScaleNormal="70" workbookViewId="0">
      <selection sqref="A1:C1"/>
    </sheetView>
  </sheetViews>
  <sheetFormatPr defaultRowHeight="14.5"/>
  <cols>
    <col min="1" max="1" width="12.453125" customWidth="1"/>
    <col min="2" max="2" width="26.453125" customWidth="1"/>
    <col min="3" max="3" width="32.54296875" style="37" customWidth="1"/>
    <col min="4" max="5" width="23.90625" style="37" customWidth="1"/>
    <col min="6" max="6" width="33.90625" style="37" customWidth="1"/>
    <col min="7" max="7" width="36.6328125" style="37" customWidth="1"/>
    <col min="8" max="8" width="45" style="37" customWidth="1"/>
  </cols>
  <sheetData>
    <row r="1" spans="1:8" ht="18.5">
      <c r="A1" s="227" t="s">
        <v>470</v>
      </c>
      <c r="B1" s="227"/>
      <c r="C1" s="227"/>
    </row>
    <row r="2" spans="1:8" ht="43.5">
      <c r="A2" t="s">
        <v>13</v>
      </c>
      <c r="B2" s="37" t="s">
        <v>18</v>
      </c>
      <c r="C2" s="2" t="s">
        <v>19</v>
      </c>
      <c r="D2" s="2" t="s">
        <v>11</v>
      </c>
      <c r="E2" s="2" t="s">
        <v>10</v>
      </c>
      <c r="F2" s="2" t="s">
        <v>14</v>
      </c>
      <c r="G2" s="2" t="s">
        <v>15</v>
      </c>
      <c r="H2" s="2" t="s">
        <v>16</v>
      </c>
    </row>
    <row r="3" spans="1:8">
      <c r="A3" t="s">
        <v>0</v>
      </c>
      <c r="B3" t="s">
        <v>348</v>
      </c>
      <c r="C3" s="37" t="s">
        <v>129</v>
      </c>
      <c r="D3" s="37">
        <v>2</v>
      </c>
      <c r="E3" s="97">
        <v>1</v>
      </c>
      <c r="F3" s="37" t="s">
        <v>179</v>
      </c>
      <c r="G3" s="98">
        <v>110.98763888888061</v>
      </c>
      <c r="H3" s="37" t="s">
        <v>179</v>
      </c>
    </row>
    <row r="4" spans="1:8">
      <c r="A4" t="s">
        <v>1</v>
      </c>
      <c r="B4" s="37" t="s">
        <v>179</v>
      </c>
      <c r="C4" s="37" t="s">
        <v>179</v>
      </c>
      <c r="D4" s="37" t="s">
        <v>179</v>
      </c>
      <c r="E4" s="37" t="s">
        <v>179</v>
      </c>
      <c r="F4" s="37" t="s">
        <v>179</v>
      </c>
      <c r="G4" s="37" t="s">
        <v>179</v>
      </c>
      <c r="H4" s="37" t="s">
        <v>179</v>
      </c>
    </row>
    <row r="5" spans="1:8">
      <c r="A5" t="s">
        <v>2</v>
      </c>
      <c r="B5" s="37" t="s">
        <v>179</v>
      </c>
      <c r="C5" s="37" t="s">
        <v>179</v>
      </c>
      <c r="D5" s="37" t="s">
        <v>179</v>
      </c>
      <c r="E5" s="37" t="s">
        <v>179</v>
      </c>
      <c r="F5" s="37" t="s">
        <v>179</v>
      </c>
      <c r="G5" s="37" t="s">
        <v>179</v>
      </c>
      <c r="H5" s="37" t="s">
        <v>179</v>
      </c>
    </row>
    <row r="6" spans="1:8">
      <c r="A6" t="s">
        <v>3</v>
      </c>
      <c r="B6" s="37" t="s">
        <v>179</v>
      </c>
      <c r="C6" s="37" t="s">
        <v>179</v>
      </c>
      <c r="D6" s="37" t="s">
        <v>179</v>
      </c>
      <c r="E6" s="37" t="s">
        <v>179</v>
      </c>
      <c r="F6" s="37" t="s">
        <v>179</v>
      </c>
      <c r="G6" s="37" t="s">
        <v>179</v>
      </c>
      <c r="H6" s="37" t="s">
        <v>179</v>
      </c>
    </row>
    <row r="7" spans="1:8">
      <c r="A7" t="s">
        <v>4</v>
      </c>
      <c r="B7" s="37" t="s">
        <v>179</v>
      </c>
      <c r="C7" s="37" t="s">
        <v>179</v>
      </c>
      <c r="D7" s="37" t="s">
        <v>179</v>
      </c>
      <c r="E7" s="37" t="s">
        <v>179</v>
      </c>
      <c r="F7" s="37" t="s">
        <v>179</v>
      </c>
      <c r="G7" s="37" t="s">
        <v>179</v>
      </c>
      <c r="H7" s="37" t="s">
        <v>179</v>
      </c>
    </row>
    <row r="8" spans="1:8">
      <c r="A8" t="s">
        <v>5</v>
      </c>
      <c r="B8" s="37" t="s">
        <v>179</v>
      </c>
      <c r="C8" s="37" t="s">
        <v>179</v>
      </c>
      <c r="D8" s="37" t="s">
        <v>179</v>
      </c>
      <c r="E8" s="37" t="s">
        <v>179</v>
      </c>
      <c r="F8" s="37" t="s">
        <v>179</v>
      </c>
      <c r="G8" s="37" t="s">
        <v>179</v>
      </c>
      <c r="H8" s="37" t="s">
        <v>179</v>
      </c>
    </row>
    <row r="9" spans="1:8">
      <c r="A9" t="s">
        <v>6</v>
      </c>
      <c r="B9" s="37" t="s">
        <v>179</v>
      </c>
      <c r="C9" s="37" t="s">
        <v>179</v>
      </c>
      <c r="D9" s="37" t="s">
        <v>179</v>
      </c>
      <c r="E9" s="37" t="s">
        <v>179</v>
      </c>
      <c r="F9" s="37" t="s">
        <v>179</v>
      </c>
      <c r="G9" s="37" t="s">
        <v>179</v>
      </c>
      <c r="H9" s="37" t="s">
        <v>179</v>
      </c>
    </row>
    <row r="10" spans="1:8">
      <c r="A10" t="s">
        <v>7</v>
      </c>
      <c r="B10" s="37" t="s">
        <v>179</v>
      </c>
      <c r="C10" s="37" t="s">
        <v>179</v>
      </c>
      <c r="D10" s="37" t="s">
        <v>179</v>
      </c>
      <c r="E10" s="37" t="s">
        <v>179</v>
      </c>
      <c r="F10" s="37" t="s">
        <v>179</v>
      </c>
      <c r="G10" s="37" t="s">
        <v>179</v>
      </c>
      <c r="H10" s="37" t="s">
        <v>179</v>
      </c>
    </row>
    <row r="11" spans="1:8">
      <c r="A11" t="s">
        <v>8</v>
      </c>
      <c r="B11" s="37" t="s">
        <v>179</v>
      </c>
      <c r="C11" s="37" t="s">
        <v>179</v>
      </c>
      <c r="D11" s="37" t="s">
        <v>179</v>
      </c>
      <c r="E11" s="37" t="s">
        <v>179</v>
      </c>
      <c r="F11" s="37" t="s">
        <v>179</v>
      </c>
      <c r="G11" s="37" t="s">
        <v>179</v>
      </c>
      <c r="H11" s="37" t="s">
        <v>179</v>
      </c>
    </row>
    <row r="12" spans="1:8">
      <c r="A12" t="s">
        <v>9</v>
      </c>
      <c r="B12" s="37" t="s">
        <v>179</v>
      </c>
      <c r="C12" s="37" t="s">
        <v>179</v>
      </c>
      <c r="D12" s="37" t="s">
        <v>179</v>
      </c>
      <c r="E12" s="37" t="s">
        <v>179</v>
      </c>
      <c r="F12" s="37" t="s">
        <v>179</v>
      </c>
      <c r="G12" s="37" t="s">
        <v>179</v>
      </c>
      <c r="H12" s="37" t="s">
        <v>179</v>
      </c>
    </row>
    <row r="15" spans="1:8" ht="58">
      <c r="A15" t="s">
        <v>13</v>
      </c>
      <c r="B15" s="37" t="s">
        <v>18</v>
      </c>
      <c r="C15" s="2" t="s">
        <v>20</v>
      </c>
      <c r="D15" s="2" t="s">
        <v>11</v>
      </c>
      <c r="E15" s="2" t="s">
        <v>10</v>
      </c>
      <c r="F15" s="2" t="s">
        <v>14</v>
      </c>
      <c r="G15" s="2" t="s">
        <v>15</v>
      </c>
      <c r="H15" s="2" t="s">
        <v>16</v>
      </c>
    </row>
    <row r="16" spans="1:8">
      <c r="A16" t="s">
        <v>0</v>
      </c>
      <c r="B16" t="s">
        <v>348</v>
      </c>
      <c r="C16" s="37" t="s">
        <v>129</v>
      </c>
      <c r="D16" s="37">
        <v>2</v>
      </c>
      <c r="E16" s="97">
        <v>1</v>
      </c>
      <c r="F16" s="37" t="s">
        <v>179</v>
      </c>
      <c r="G16" s="98">
        <v>110.98763888888061</v>
      </c>
      <c r="H16" s="37" t="s">
        <v>179</v>
      </c>
    </row>
    <row r="17" spans="1:8">
      <c r="A17" t="s">
        <v>1</v>
      </c>
      <c r="B17" s="37" t="s">
        <v>179</v>
      </c>
      <c r="C17" s="37" t="s">
        <v>179</v>
      </c>
      <c r="D17" s="37" t="s">
        <v>179</v>
      </c>
      <c r="E17" s="37" t="s">
        <v>179</v>
      </c>
      <c r="F17" s="37" t="s">
        <v>179</v>
      </c>
      <c r="G17" s="37" t="s">
        <v>179</v>
      </c>
      <c r="H17" s="37" t="s">
        <v>179</v>
      </c>
    </row>
    <row r="18" spans="1:8">
      <c r="A18" t="s">
        <v>2</v>
      </c>
      <c r="B18" s="37" t="s">
        <v>179</v>
      </c>
      <c r="C18" s="37" t="s">
        <v>179</v>
      </c>
      <c r="D18" s="37" t="s">
        <v>179</v>
      </c>
      <c r="E18" s="37" t="s">
        <v>179</v>
      </c>
      <c r="F18" s="37" t="s">
        <v>179</v>
      </c>
      <c r="G18" s="37" t="s">
        <v>179</v>
      </c>
      <c r="H18" s="37" t="s">
        <v>179</v>
      </c>
    </row>
    <row r="19" spans="1:8">
      <c r="A19" t="s">
        <v>3</v>
      </c>
      <c r="B19" s="37" t="s">
        <v>179</v>
      </c>
      <c r="C19" s="37" t="s">
        <v>179</v>
      </c>
      <c r="D19" s="37" t="s">
        <v>179</v>
      </c>
      <c r="E19" s="37" t="s">
        <v>179</v>
      </c>
      <c r="F19" s="37" t="s">
        <v>179</v>
      </c>
      <c r="G19" s="37" t="s">
        <v>179</v>
      </c>
      <c r="H19" s="37" t="s">
        <v>179</v>
      </c>
    </row>
    <row r="20" spans="1:8">
      <c r="A20" t="s">
        <v>4</v>
      </c>
      <c r="B20" s="37" t="s">
        <v>179</v>
      </c>
      <c r="C20" s="37" t="s">
        <v>179</v>
      </c>
      <c r="D20" s="37" t="s">
        <v>179</v>
      </c>
      <c r="E20" s="37" t="s">
        <v>179</v>
      </c>
      <c r="F20" s="37" t="s">
        <v>179</v>
      </c>
      <c r="G20" s="37" t="s">
        <v>179</v>
      </c>
      <c r="H20" s="37" t="s">
        <v>179</v>
      </c>
    </row>
    <row r="21" spans="1:8">
      <c r="A21" t="s">
        <v>5</v>
      </c>
      <c r="B21" s="37" t="s">
        <v>179</v>
      </c>
      <c r="C21" s="37" t="s">
        <v>179</v>
      </c>
      <c r="D21" s="37" t="s">
        <v>179</v>
      </c>
      <c r="E21" s="37" t="s">
        <v>179</v>
      </c>
      <c r="F21" s="37" t="s">
        <v>179</v>
      </c>
      <c r="G21" s="37" t="s">
        <v>179</v>
      </c>
      <c r="H21" s="37" t="s">
        <v>179</v>
      </c>
    </row>
    <row r="22" spans="1:8">
      <c r="A22" t="s">
        <v>6</v>
      </c>
      <c r="B22" s="37" t="s">
        <v>179</v>
      </c>
      <c r="C22" s="37" t="s">
        <v>179</v>
      </c>
      <c r="D22" s="37" t="s">
        <v>179</v>
      </c>
      <c r="E22" s="37" t="s">
        <v>179</v>
      </c>
      <c r="F22" s="37" t="s">
        <v>179</v>
      </c>
      <c r="G22" s="37" t="s">
        <v>179</v>
      </c>
      <c r="H22" s="37" t="s">
        <v>179</v>
      </c>
    </row>
    <row r="23" spans="1:8">
      <c r="A23" t="s">
        <v>7</v>
      </c>
      <c r="B23" s="37" t="s">
        <v>179</v>
      </c>
      <c r="C23" s="37" t="s">
        <v>179</v>
      </c>
      <c r="D23" s="37" t="s">
        <v>179</v>
      </c>
      <c r="E23" s="37" t="s">
        <v>179</v>
      </c>
      <c r="F23" s="37" t="s">
        <v>179</v>
      </c>
      <c r="G23" s="37" t="s">
        <v>179</v>
      </c>
      <c r="H23" s="37" t="s">
        <v>179</v>
      </c>
    </row>
    <row r="24" spans="1:8">
      <c r="A24" t="s">
        <v>8</v>
      </c>
      <c r="B24" s="37" t="s">
        <v>179</v>
      </c>
      <c r="C24" s="37" t="s">
        <v>179</v>
      </c>
      <c r="D24" s="37" t="s">
        <v>179</v>
      </c>
      <c r="E24" s="37" t="s">
        <v>179</v>
      </c>
      <c r="F24" s="37" t="s">
        <v>179</v>
      </c>
      <c r="G24" s="37" t="s">
        <v>179</v>
      </c>
      <c r="H24" s="37" t="s">
        <v>179</v>
      </c>
    </row>
    <row r="25" spans="1:8">
      <c r="A25" t="s">
        <v>9</v>
      </c>
      <c r="B25" s="37" t="s">
        <v>179</v>
      </c>
      <c r="C25" s="37" t="s">
        <v>179</v>
      </c>
      <c r="D25" s="37" t="s">
        <v>179</v>
      </c>
      <c r="E25" s="37" t="s">
        <v>179</v>
      </c>
      <c r="F25" s="37" t="s">
        <v>179</v>
      </c>
      <c r="G25" s="37" t="s">
        <v>179</v>
      </c>
      <c r="H25" s="37" t="s">
        <v>179</v>
      </c>
    </row>
    <row r="28" spans="1:8" ht="58">
      <c r="A28" t="s">
        <v>13</v>
      </c>
      <c r="B28" s="37" t="s">
        <v>18</v>
      </c>
      <c r="C28" s="2" t="s">
        <v>17</v>
      </c>
      <c r="D28" s="2" t="s">
        <v>11</v>
      </c>
      <c r="E28" s="2" t="s">
        <v>12</v>
      </c>
      <c r="F28" s="2" t="s">
        <v>14</v>
      </c>
      <c r="G28" s="2" t="s">
        <v>15</v>
      </c>
      <c r="H28" s="2" t="s">
        <v>16</v>
      </c>
    </row>
    <row r="29" spans="1:8">
      <c r="A29" t="s">
        <v>0</v>
      </c>
      <c r="B29" s="37" t="s">
        <v>179</v>
      </c>
      <c r="C29" s="37" t="s">
        <v>179</v>
      </c>
      <c r="D29" s="37" t="s">
        <v>179</v>
      </c>
      <c r="E29" s="37" t="s">
        <v>179</v>
      </c>
      <c r="F29" s="37" t="s">
        <v>179</v>
      </c>
      <c r="G29" s="37" t="s">
        <v>179</v>
      </c>
      <c r="H29" s="37" t="s">
        <v>179</v>
      </c>
    </row>
    <row r="30" spans="1:8">
      <c r="A30" t="s">
        <v>1</v>
      </c>
      <c r="B30" s="37" t="s">
        <v>179</v>
      </c>
      <c r="C30" s="37" t="s">
        <v>179</v>
      </c>
      <c r="D30" s="37" t="s">
        <v>179</v>
      </c>
      <c r="E30" s="37" t="s">
        <v>179</v>
      </c>
      <c r="F30" s="37" t="s">
        <v>179</v>
      </c>
      <c r="G30" s="37" t="s">
        <v>179</v>
      </c>
      <c r="H30" s="37" t="s">
        <v>179</v>
      </c>
    </row>
    <row r="31" spans="1:8">
      <c r="A31" t="s">
        <v>2</v>
      </c>
      <c r="B31" s="37" t="s">
        <v>179</v>
      </c>
      <c r="C31" s="37" t="s">
        <v>179</v>
      </c>
      <c r="D31" s="37" t="s">
        <v>179</v>
      </c>
      <c r="E31" s="37" t="s">
        <v>179</v>
      </c>
      <c r="F31" s="37" t="s">
        <v>179</v>
      </c>
      <c r="G31" s="37" t="s">
        <v>179</v>
      </c>
      <c r="H31" s="37" t="s">
        <v>179</v>
      </c>
    </row>
    <row r="32" spans="1:8">
      <c r="A32" t="s">
        <v>3</v>
      </c>
      <c r="B32" s="37" t="s">
        <v>179</v>
      </c>
      <c r="C32" s="37" t="s">
        <v>179</v>
      </c>
      <c r="D32" s="37" t="s">
        <v>179</v>
      </c>
      <c r="E32" s="37" t="s">
        <v>179</v>
      </c>
      <c r="F32" s="37" t="s">
        <v>179</v>
      </c>
      <c r="G32" s="37" t="s">
        <v>179</v>
      </c>
      <c r="H32" s="37" t="s">
        <v>179</v>
      </c>
    </row>
    <row r="33" spans="1:8">
      <c r="A33" t="s">
        <v>4</v>
      </c>
      <c r="B33" s="37" t="s">
        <v>179</v>
      </c>
      <c r="C33" s="37" t="s">
        <v>179</v>
      </c>
      <c r="D33" s="37" t="s">
        <v>179</v>
      </c>
      <c r="E33" s="37" t="s">
        <v>179</v>
      </c>
      <c r="F33" s="37" t="s">
        <v>179</v>
      </c>
      <c r="G33" s="37" t="s">
        <v>179</v>
      </c>
      <c r="H33" s="37" t="s">
        <v>179</v>
      </c>
    </row>
    <row r="34" spans="1:8">
      <c r="A34" t="s">
        <v>5</v>
      </c>
      <c r="B34" s="37" t="s">
        <v>179</v>
      </c>
      <c r="C34" s="37" t="s">
        <v>179</v>
      </c>
      <c r="D34" s="37" t="s">
        <v>179</v>
      </c>
      <c r="E34" s="37" t="s">
        <v>179</v>
      </c>
      <c r="F34" s="37" t="s">
        <v>179</v>
      </c>
      <c r="G34" s="37" t="s">
        <v>179</v>
      </c>
      <c r="H34" s="37" t="s">
        <v>179</v>
      </c>
    </row>
    <row r="35" spans="1:8">
      <c r="A35" t="s">
        <v>6</v>
      </c>
      <c r="B35" s="37" t="s">
        <v>179</v>
      </c>
      <c r="C35" s="37" t="s">
        <v>179</v>
      </c>
      <c r="D35" s="37" t="s">
        <v>179</v>
      </c>
      <c r="E35" s="37" t="s">
        <v>179</v>
      </c>
      <c r="F35" s="37" t="s">
        <v>179</v>
      </c>
      <c r="G35" s="37" t="s">
        <v>179</v>
      </c>
      <c r="H35" s="37" t="s">
        <v>179</v>
      </c>
    </row>
    <row r="36" spans="1:8">
      <c r="A36" t="s">
        <v>7</v>
      </c>
      <c r="B36" s="37" t="s">
        <v>179</v>
      </c>
      <c r="C36" s="37" t="s">
        <v>179</v>
      </c>
      <c r="D36" s="37" t="s">
        <v>179</v>
      </c>
      <c r="E36" s="37" t="s">
        <v>179</v>
      </c>
      <c r="F36" s="37" t="s">
        <v>179</v>
      </c>
      <c r="G36" s="37" t="s">
        <v>179</v>
      </c>
      <c r="H36" s="37" t="s">
        <v>179</v>
      </c>
    </row>
    <row r="37" spans="1:8">
      <c r="A37" t="s">
        <v>8</v>
      </c>
      <c r="B37" s="37" t="s">
        <v>179</v>
      </c>
      <c r="C37" s="37" t="s">
        <v>179</v>
      </c>
      <c r="D37" s="37" t="s">
        <v>179</v>
      </c>
      <c r="E37" s="37" t="s">
        <v>179</v>
      </c>
      <c r="F37" s="37" t="s">
        <v>179</v>
      </c>
      <c r="G37" s="37" t="s">
        <v>179</v>
      </c>
      <c r="H37" s="37" t="s">
        <v>179</v>
      </c>
    </row>
    <row r="38" spans="1:8">
      <c r="A38" t="s">
        <v>9</v>
      </c>
      <c r="B38" s="37" t="s">
        <v>179</v>
      </c>
      <c r="C38" s="37" t="s">
        <v>179</v>
      </c>
      <c r="D38" s="37" t="s">
        <v>179</v>
      </c>
      <c r="E38" s="37" t="s">
        <v>179</v>
      </c>
      <c r="F38" s="37" t="s">
        <v>179</v>
      </c>
      <c r="G38" s="37" t="s">
        <v>179</v>
      </c>
      <c r="H38" s="37" t="s">
        <v>179</v>
      </c>
    </row>
  </sheetData>
  <mergeCells count="1">
    <mergeCell ref="A1:C1"/>
  </mergeCells>
  <pageMargins left="0.7" right="0.7" top="0.75" bottom="0.75" header="0.3" footer="0.3"/>
  <pageSetup scale="53" orientation="landscape" horizontalDpi="1200" verticalDpi="1200"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70" zoomScaleNormal="70" workbookViewId="0">
      <selection activeCell="F18" sqref="A16:H25"/>
    </sheetView>
  </sheetViews>
  <sheetFormatPr defaultRowHeight="14.5"/>
  <cols>
    <col min="1" max="1" width="12.08984375" style="1" customWidth="1"/>
    <col min="2" max="2" width="38.81640625" style="1" customWidth="1"/>
    <col min="3" max="3" width="33.453125" style="1" customWidth="1"/>
    <col min="4" max="4" width="30.90625" style="1" customWidth="1"/>
    <col min="5" max="5" width="25.453125" style="1" customWidth="1"/>
    <col min="6" max="6" width="26.26953125" style="1" customWidth="1"/>
    <col min="7" max="7" width="29.26953125" style="1" customWidth="1"/>
    <col min="8" max="8" width="32.08984375" style="1" customWidth="1"/>
    <col min="9" max="16384" width="8.7265625" style="1"/>
  </cols>
  <sheetData>
    <row r="1" spans="1:8" ht="22" customHeight="1">
      <c r="A1" s="224" t="s">
        <v>174</v>
      </c>
      <c r="B1" s="224"/>
      <c r="C1" s="224"/>
      <c r="D1" s="224"/>
    </row>
    <row r="2" spans="1:8" ht="59" customHeight="1">
      <c r="A2" s="1" t="s">
        <v>13</v>
      </c>
      <c r="B2" s="2" t="s">
        <v>18</v>
      </c>
      <c r="C2" s="2" t="s">
        <v>19</v>
      </c>
      <c r="D2" s="2" t="s">
        <v>11</v>
      </c>
      <c r="E2" s="2" t="s">
        <v>10</v>
      </c>
      <c r="F2" s="2" t="s">
        <v>15</v>
      </c>
      <c r="G2" s="2" t="s">
        <v>14</v>
      </c>
      <c r="H2" s="2" t="s">
        <v>16</v>
      </c>
    </row>
    <row r="3" spans="1:8">
      <c r="A3" s="1" t="s">
        <v>0</v>
      </c>
      <c r="B3" s="1" t="s">
        <v>80</v>
      </c>
      <c r="C3" s="1" t="s">
        <v>82</v>
      </c>
      <c r="D3" s="2">
        <v>2</v>
      </c>
      <c r="E3" s="12">
        <v>0.5</v>
      </c>
      <c r="F3" s="13">
        <v>108</v>
      </c>
    </row>
    <row r="4" spans="1:8">
      <c r="A4" s="1" t="s">
        <v>1</v>
      </c>
      <c r="B4" s="1" t="s">
        <v>81</v>
      </c>
      <c r="C4" s="1" t="s">
        <v>83</v>
      </c>
      <c r="D4" s="2">
        <v>2</v>
      </c>
      <c r="E4" s="12">
        <v>1</v>
      </c>
      <c r="F4" s="13">
        <v>40</v>
      </c>
    </row>
    <row r="5" spans="1:8">
      <c r="A5" s="1" t="s">
        <v>2</v>
      </c>
    </row>
    <row r="6" spans="1:8">
      <c r="A6" s="1" t="s">
        <v>3</v>
      </c>
    </row>
    <row r="7" spans="1:8">
      <c r="A7" s="1" t="s">
        <v>4</v>
      </c>
    </row>
    <row r="8" spans="1:8">
      <c r="A8" s="1" t="s">
        <v>5</v>
      </c>
    </row>
    <row r="9" spans="1:8">
      <c r="A9" s="1" t="s">
        <v>6</v>
      </c>
    </row>
    <row r="10" spans="1:8">
      <c r="A10" s="1" t="s">
        <v>7</v>
      </c>
    </row>
    <row r="11" spans="1:8">
      <c r="A11" s="1" t="s">
        <v>8</v>
      </c>
    </row>
    <row r="12" spans="1:8">
      <c r="A12" s="1" t="s">
        <v>9</v>
      </c>
    </row>
    <row r="15" spans="1:8" ht="63" customHeight="1">
      <c r="A15" s="1" t="s">
        <v>13</v>
      </c>
      <c r="B15" s="2" t="s">
        <v>18</v>
      </c>
      <c r="C15" s="2" t="s">
        <v>20</v>
      </c>
      <c r="D15" s="2" t="s">
        <v>11</v>
      </c>
      <c r="E15" s="2" t="s">
        <v>10</v>
      </c>
      <c r="F15" s="2" t="s">
        <v>15</v>
      </c>
      <c r="G15" s="2" t="s">
        <v>14</v>
      </c>
      <c r="H15" s="2" t="s">
        <v>16</v>
      </c>
    </row>
    <row r="16" spans="1:8">
      <c r="A16" s="1" t="s">
        <v>0</v>
      </c>
      <c r="B16" s="1" t="s">
        <v>81</v>
      </c>
      <c r="C16" s="1" t="s">
        <v>83</v>
      </c>
      <c r="D16" s="2">
        <v>2</v>
      </c>
      <c r="E16" s="14">
        <v>1</v>
      </c>
      <c r="F16" s="1">
        <v>40</v>
      </c>
    </row>
    <row r="17" spans="1:8">
      <c r="A17" s="1" t="s">
        <v>1</v>
      </c>
      <c r="B17" s="1" t="s">
        <v>80</v>
      </c>
      <c r="C17" s="1" t="s">
        <v>82</v>
      </c>
      <c r="D17" s="2">
        <v>2</v>
      </c>
      <c r="E17" s="14">
        <v>0.5</v>
      </c>
      <c r="F17" s="1">
        <v>108</v>
      </c>
    </row>
    <row r="18" spans="1:8">
      <c r="A18" s="1" t="s">
        <v>2</v>
      </c>
    </row>
    <row r="19" spans="1:8">
      <c r="A19" s="1" t="s">
        <v>3</v>
      </c>
    </row>
    <row r="20" spans="1:8">
      <c r="A20" s="1" t="s">
        <v>4</v>
      </c>
    </row>
    <row r="21" spans="1:8">
      <c r="A21" s="1" t="s">
        <v>5</v>
      </c>
    </row>
    <row r="22" spans="1:8">
      <c r="A22" s="1" t="s">
        <v>6</v>
      </c>
    </row>
    <row r="23" spans="1:8">
      <c r="A23" s="1" t="s">
        <v>7</v>
      </c>
    </row>
    <row r="24" spans="1:8">
      <c r="A24" s="1" t="s">
        <v>8</v>
      </c>
    </row>
    <row r="25" spans="1:8">
      <c r="A25" s="1" t="s">
        <v>9</v>
      </c>
    </row>
    <row r="28" spans="1:8" ht="62" customHeight="1">
      <c r="A28" s="1" t="s">
        <v>13</v>
      </c>
      <c r="B28" s="2" t="s">
        <v>18</v>
      </c>
      <c r="C28" s="2" t="s">
        <v>17</v>
      </c>
      <c r="D28" s="2" t="s">
        <v>11</v>
      </c>
      <c r="E28" s="2" t="s">
        <v>12</v>
      </c>
      <c r="F28" s="2" t="s">
        <v>15</v>
      </c>
      <c r="G28" s="2" t="s">
        <v>14</v>
      </c>
      <c r="H28" s="2" t="s">
        <v>16</v>
      </c>
    </row>
    <row r="29" spans="1:8" ht="29">
      <c r="A29" s="1" t="s">
        <v>0</v>
      </c>
      <c r="B29" s="21" t="s">
        <v>164</v>
      </c>
      <c r="C29" s="2"/>
    </row>
    <row r="30" spans="1:8">
      <c r="A30" s="1" t="s">
        <v>1</v>
      </c>
    </row>
    <row r="31" spans="1:8">
      <c r="A31" s="1" t="s">
        <v>2</v>
      </c>
    </row>
    <row r="32" spans="1:8">
      <c r="A32" s="1" t="s">
        <v>3</v>
      </c>
    </row>
    <row r="33" spans="1:1">
      <c r="A33" s="1" t="s">
        <v>4</v>
      </c>
    </row>
    <row r="34" spans="1:1">
      <c r="A34" s="1" t="s">
        <v>5</v>
      </c>
    </row>
    <row r="35" spans="1:1">
      <c r="A35" s="1" t="s">
        <v>6</v>
      </c>
    </row>
    <row r="36" spans="1:1">
      <c r="A36" s="1" t="s">
        <v>7</v>
      </c>
    </row>
    <row r="37" spans="1:1">
      <c r="A37" s="1" t="s">
        <v>8</v>
      </c>
    </row>
    <row r="38" spans="1:1">
      <c r="A38" s="1" t="s">
        <v>9</v>
      </c>
    </row>
  </sheetData>
  <mergeCells count="1">
    <mergeCell ref="A1:D1"/>
  </mergeCells>
  <pageMargins left="0.7" right="0.7" top="0.75" bottom="0.75" header="0.3" footer="0.3"/>
  <pageSetup scale="54" orientation="landscape" horizontalDpi="1200" verticalDpi="1200" r:id="rId1"/>
  <tableParts count="3">
    <tablePart r:id="rId2"/>
    <tablePart r:id="rId3"/>
    <tablePart r:id="rId4"/>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topLeftCell="A18" zoomScale="70" zoomScaleNormal="70" workbookViewId="0">
      <selection activeCell="D4" sqref="D4"/>
    </sheetView>
  </sheetViews>
  <sheetFormatPr defaultRowHeight="14.5"/>
  <cols>
    <col min="1" max="1" width="11.6328125" style="4" customWidth="1"/>
    <col min="2" max="2" width="48.08984375" style="4" customWidth="1"/>
    <col min="3" max="3" width="27.81640625" style="4" customWidth="1"/>
    <col min="4" max="5" width="22.453125" style="4" customWidth="1"/>
    <col min="6" max="7" width="30" style="4" customWidth="1"/>
    <col min="8" max="8" width="38.6328125" style="4" customWidth="1"/>
    <col min="9" max="16384" width="8.7265625" style="4"/>
  </cols>
  <sheetData>
    <row r="1" spans="1:8" ht="18.5">
      <c r="A1" s="223" t="s">
        <v>470</v>
      </c>
      <c r="B1" s="223"/>
      <c r="C1" s="223"/>
    </row>
    <row r="2" spans="1:8" ht="60.5" customHeight="1">
      <c r="A2" s="4" t="s">
        <v>13</v>
      </c>
      <c r="B2" s="4" t="s">
        <v>18</v>
      </c>
      <c r="C2" s="4" t="s">
        <v>19</v>
      </c>
      <c r="D2" s="4" t="s">
        <v>11</v>
      </c>
      <c r="E2" s="4" t="s">
        <v>10</v>
      </c>
      <c r="F2" s="4" t="s">
        <v>14</v>
      </c>
      <c r="G2" s="4" t="s">
        <v>15</v>
      </c>
      <c r="H2" s="4" t="s">
        <v>16</v>
      </c>
    </row>
    <row r="3" spans="1:8" ht="29">
      <c r="A3" s="4" t="s">
        <v>0</v>
      </c>
      <c r="B3" s="4" t="s">
        <v>250</v>
      </c>
      <c r="C3" s="4" t="s">
        <v>132</v>
      </c>
      <c r="D3" s="4">
        <v>325</v>
      </c>
      <c r="E3" s="6">
        <v>0.96</v>
      </c>
      <c r="F3" s="4" t="s">
        <v>179</v>
      </c>
      <c r="G3" s="9">
        <v>1.5096846153757248</v>
      </c>
      <c r="H3" s="4" t="s">
        <v>179</v>
      </c>
    </row>
    <row r="4" spans="1:8" ht="58">
      <c r="A4" s="4" t="s">
        <v>1</v>
      </c>
      <c r="B4" s="4" t="s">
        <v>349</v>
      </c>
      <c r="C4" s="4" t="s">
        <v>350</v>
      </c>
      <c r="D4" s="4">
        <v>20</v>
      </c>
      <c r="E4" s="6">
        <v>0.95</v>
      </c>
      <c r="F4" s="4" t="s">
        <v>179</v>
      </c>
      <c r="G4" s="9">
        <v>5.101777777756797</v>
      </c>
      <c r="H4" s="4" t="s">
        <v>179</v>
      </c>
    </row>
    <row r="5" spans="1:8" ht="43.5">
      <c r="A5" s="4" t="s">
        <v>2</v>
      </c>
      <c r="B5" s="4" t="s">
        <v>352</v>
      </c>
      <c r="C5" s="4" t="s">
        <v>211</v>
      </c>
      <c r="D5" s="4">
        <v>5</v>
      </c>
      <c r="E5" s="6">
        <v>1</v>
      </c>
      <c r="F5" s="4" t="s">
        <v>179</v>
      </c>
      <c r="G5" s="9">
        <v>0.11072222219081596</v>
      </c>
      <c r="H5" s="4" t="s">
        <v>179</v>
      </c>
    </row>
    <row r="6" spans="1:8">
      <c r="A6" s="4" t="s">
        <v>3</v>
      </c>
      <c r="B6" s="4" t="s">
        <v>358</v>
      </c>
      <c r="C6" s="4" t="s">
        <v>147</v>
      </c>
      <c r="D6" s="4">
        <v>5</v>
      </c>
      <c r="E6" s="6">
        <v>1</v>
      </c>
      <c r="F6" s="4" t="s">
        <v>179</v>
      </c>
      <c r="G6" s="9">
        <v>3.8677222222206185</v>
      </c>
      <c r="H6" s="4" t="s">
        <v>179</v>
      </c>
    </row>
    <row r="7" spans="1:8" ht="58">
      <c r="A7" s="4" t="s">
        <v>4</v>
      </c>
      <c r="B7" s="4" t="s">
        <v>351</v>
      </c>
      <c r="C7" s="4" t="s">
        <v>205</v>
      </c>
      <c r="D7" s="4">
        <v>4</v>
      </c>
      <c r="E7" s="6">
        <v>1</v>
      </c>
      <c r="F7" s="4" t="s">
        <v>179</v>
      </c>
      <c r="G7" s="9">
        <v>1.1805555521277711E-2</v>
      </c>
      <c r="H7" s="4" t="s">
        <v>179</v>
      </c>
    </row>
    <row r="8" spans="1:8">
      <c r="A8" s="4" t="s">
        <v>5</v>
      </c>
      <c r="B8" s="4" t="s">
        <v>348</v>
      </c>
      <c r="C8" s="4" t="s">
        <v>129</v>
      </c>
      <c r="D8" s="4">
        <v>2</v>
      </c>
      <c r="E8" s="6">
        <v>0.66666666666666663</v>
      </c>
      <c r="F8" s="4" t="s">
        <v>179</v>
      </c>
      <c r="G8" s="9">
        <v>110.98763888888061</v>
      </c>
      <c r="H8" s="4" t="s">
        <v>179</v>
      </c>
    </row>
    <row r="9" spans="1:8">
      <c r="A9" s="4" t="s">
        <v>6</v>
      </c>
      <c r="B9" s="4" t="s">
        <v>354</v>
      </c>
      <c r="C9" s="4" t="s">
        <v>355</v>
      </c>
      <c r="D9" s="4">
        <v>1</v>
      </c>
      <c r="E9" s="6">
        <v>0.9559228650137741</v>
      </c>
      <c r="F9" s="4" t="s">
        <v>179</v>
      </c>
      <c r="G9" s="9">
        <v>125.11944444238907</v>
      </c>
      <c r="H9" s="4" t="s">
        <v>179</v>
      </c>
    </row>
    <row r="10" spans="1:8">
      <c r="A10" s="4" t="s">
        <v>7</v>
      </c>
      <c r="B10" s="4" t="s">
        <v>179</v>
      </c>
      <c r="C10" s="4" t="s">
        <v>179</v>
      </c>
      <c r="D10" s="4" t="s">
        <v>179</v>
      </c>
      <c r="E10" s="4" t="s">
        <v>179</v>
      </c>
      <c r="F10" s="4" t="s">
        <v>179</v>
      </c>
      <c r="G10" s="4" t="s">
        <v>179</v>
      </c>
      <c r="H10" s="4" t="s">
        <v>179</v>
      </c>
    </row>
    <row r="11" spans="1:8">
      <c r="A11" s="4" t="s">
        <v>8</v>
      </c>
      <c r="B11" s="4" t="s">
        <v>179</v>
      </c>
      <c r="C11" s="4" t="s">
        <v>179</v>
      </c>
      <c r="D11" s="4" t="s">
        <v>179</v>
      </c>
      <c r="E11" s="4" t="s">
        <v>179</v>
      </c>
      <c r="F11" s="4" t="s">
        <v>179</v>
      </c>
      <c r="G11" s="4" t="s">
        <v>179</v>
      </c>
      <c r="H11" s="4" t="s">
        <v>179</v>
      </c>
    </row>
    <row r="12" spans="1:8">
      <c r="A12" s="4" t="s">
        <v>9</v>
      </c>
      <c r="E12" s="6"/>
      <c r="F12" s="9"/>
      <c r="G12" s="9"/>
    </row>
    <row r="15" spans="1:8" ht="67.5" customHeight="1">
      <c r="A15" s="4" t="s">
        <v>13</v>
      </c>
      <c r="B15" s="4" t="s">
        <v>18</v>
      </c>
      <c r="C15" s="4" t="s">
        <v>20</v>
      </c>
      <c r="D15" s="4" t="s">
        <v>11</v>
      </c>
      <c r="E15" s="4" t="s">
        <v>10</v>
      </c>
      <c r="F15" s="4" t="s">
        <v>14</v>
      </c>
      <c r="G15" s="4" t="s">
        <v>15</v>
      </c>
      <c r="H15" s="4" t="s">
        <v>16</v>
      </c>
    </row>
    <row r="16" spans="1:8" ht="43.5">
      <c r="A16" s="4" t="s">
        <v>0</v>
      </c>
      <c r="B16" s="4" t="s">
        <v>352</v>
      </c>
      <c r="C16" s="4" t="s">
        <v>211</v>
      </c>
      <c r="D16" s="4">
        <v>5</v>
      </c>
      <c r="E16" s="6">
        <v>1</v>
      </c>
      <c r="F16" s="4" t="s">
        <v>179</v>
      </c>
      <c r="G16" s="9">
        <v>0.11072222219081596</v>
      </c>
      <c r="H16" s="4" t="s">
        <v>179</v>
      </c>
    </row>
    <row r="17" spans="1:8">
      <c r="A17" s="4" t="s">
        <v>1</v>
      </c>
      <c r="B17" s="4" t="s">
        <v>358</v>
      </c>
      <c r="C17" s="4" t="s">
        <v>147</v>
      </c>
      <c r="D17" s="4">
        <v>5</v>
      </c>
      <c r="E17" s="6">
        <v>1</v>
      </c>
      <c r="F17" s="4" t="s">
        <v>179</v>
      </c>
      <c r="G17" s="9">
        <v>3.8677222222206185</v>
      </c>
      <c r="H17" s="4" t="s">
        <v>179</v>
      </c>
    </row>
    <row r="18" spans="1:8" ht="58">
      <c r="A18" s="4" t="s">
        <v>2</v>
      </c>
      <c r="B18" s="4" t="s">
        <v>351</v>
      </c>
      <c r="C18" s="4" t="s">
        <v>205</v>
      </c>
      <c r="D18" s="4">
        <v>4</v>
      </c>
      <c r="E18" s="6">
        <v>1</v>
      </c>
      <c r="F18" s="4" t="s">
        <v>179</v>
      </c>
      <c r="G18" s="9">
        <v>1.1805555521277711E-2</v>
      </c>
      <c r="H18" s="4" t="s">
        <v>179</v>
      </c>
    </row>
    <row r="19" spans="1:8" ht="29">
      <c r="A19" s="4" t="s">
        <v>3</v>
      </c>
      <c r="B19" s="4" t="s">
        <v>250</v>
      </c>
      <c r="C19" s="4" t="s">
        <v>132</v>
      </c>
      <c r="D19" s="4">
        <v>325</v>
      </c>
      <c r="E19" s="6">
        <v>0.96</v>
      </c>
      <c r="F19" s="4" t="s">
        <v>179</v>
      </c>
      <c r="G19" s="9">
        <v>1.5096846153757248</v>
      </c>
      <c r="H19" s="4" t="s">
        <v>179</v>
      </c>
    </row>
    <row r="20" spans="1:8">
      <c r="A20" s="4" t="s">
        <v>4</v>
      </c>
      <c r="B20" s="4" t="s">
        <v>354</v>
      </c>
      <c r="C20" s="4" t="s">
        <v>355</v>
      </c>
      <c r="D20" s="4">
        <v>1</v>
      </c>
      <c r="E20" s="6">
        <v>0.9559228650137741</v>
      </c>
      <c r="F20" s="4" t="s">
        <v>179</v>
      </c>
      <c r="G20" s="9">
        <v>125.11944444238907</v>
      </c>
      <c r="H20" s="4" t="s">
        <v>179</v>
      </c>
    </row>
    <row r="21" spans="1:8" ht="58">
      <c r="A21" s="4" t="s">
        <v>5</v>
      </c>
      <c r="B21" s="4" t="s">
        <v>349</v>
      </c>
      <c r="C21" s="4" t="s">
        <v>350</v>
      </c>
      <c r="D21" s="4">
        <v>20</v>
      </c>
      <c r="E21" s="6">
        <v>0.95</v>
      </c>
      <c r="F21" s="4" t="s">
        <v>179</v>
      </c>
      <c r="G21" s="9">
        <v>5.101777777756797</v>
      </c>
      <c r="H21" s="4" t="s">
        <v>179</v>
      </c>
    </row>
    <row r="22" spans="1:8">
      <c r="A22" s="4" t="s">
        <v>6</v>
      </c>
      <c r="B22" s="4" t="s">
        <v>348</v>
      </c>
      <c r="C22" s="4" t="s">
        <v>129</v>
      </c>
      <c r="D22" s="4">
        <v>2</v>
      </c>
      <c r="E22" s="6">
        <v>0.66666666666666663</v>
      </c>
      <c r="F22" s="4" t="s">
        <v>179</v>
      </c>
      <c r="G22" s="9">
        <v>110.98763888888061</v>
      </c>
      <c r="H22" s="4" t="s">
        <v>179</v>
      </c>
    </row>
    <row r="23" spans="1:8">
      <c r="A23" s="4" t="s">
        <v>7</v>
      </c>
      <c r="B23" s="4" t="s">
        <v>179</v>
      </c>
      <c r="C23" s="4" t="s">
        <v>179</v>
      </c>
      <c r="D23" s="4" t="s">
        <v>179</v>
      </c>
      <c r="E23" s="4" t="s">
        <v>179</v>
      </c>
      <c r="F23" s="4" t="s">
        <v>179</v>
      </c>
      <c r="G23" s="4" t="s">
        <v>179</v>
      </c>
      <c r="H23" s="4" t="s">
        <v>179</v>
      </c>
    </row>
    <row r="24" spans="1:8">
      <c r="A24" s="4" t="s">
        <v>8</v>
      </c>
      <c r="B24" s="4" t="s">
        <v>179</v>
      </c>
      <c r="C24" s="4" t="s">
        <v>179</v>
      </c>
      <c r="D24" s="4" t="s">
        <v>179</v>
      </c>
      <c r="E24" s="4" t="s">
        <v>179</v>
      </c>
      <c r="F24" s="4" t="s">
        <v>179</v>
      </c>
      <c r="G24" s="4" t="s">
        <v>179</v>
      </c>
      <c r="H24" s="4" t="s">
        <v>179</v>
      </c>
    </row>
    <row r="25" spans="1:8">
      <c r="A25" s="4" t="s">
        <v>9</v>
      </c>
      <c r="B25" s="4" t="s">
        <v>179</v>
      </c>
      <c r="C25" s="4" t="s">
        <v>179</v>
      </c>
      <c r="D25" s="4" t="s">
        <v>179</v>
      </c>
      <c r="E25" s="4" t="s">
        <v>179</v>
      </c>
      <c r="F25" s="4" t="s">
        <v>179</v>
      </c>
      <c r="G25" s="4" t="s">
        <v>179</v>
      </c>
      <c r="H25" s="4" t="s">
        <v>179</v>
      </c>
    </row>
    <row r="28" spans="1:8" ht="77.5" customHeight="1">
      <c r="A28" s="4" t="s">
        <v>13</v>
      </c>
      <c r="B28" s="4" t="s">
        <v>18</v>
      </c>
      <c r="C28" s="4" t="s">
        <v>17</v>
      </c>
      <c r="D28" s="4" t="s">
        <v>11</v>
      </c>
      <c r="E28" s="4" t="s">
        <v>12</v>
      </c>
      <c r="F28" s="4" t="s">
        <v>14</v>
      </c>
      <c r="G28" s="4" t="s">
        <v>15</v>
      </c>
      <c r="H28" s="4" t="s">
        <v>16</v>
      </c>
    </row>
    <row r="29" spans="1:8">
      <c r="A29" s="4" t="s">
        <v>0</v>
      </c>
      <c r="B29" s="4" t="s">
        <v>179</v>
      </c>
      <c r="C29" s="4" t="s">
        <v>179</v>
      </c>
      <c r="D29" s="4" t="s">
        <v>179</v>
      </c>
      <c r="E29" s="4" t="s">
        <v>179</v>
      </c>
      <c r="F29" s="4" t="s">
        <v>179</v>
      </c>
      <c r="G29" s="4" t="s">
        <v>179</v>
      </c>
      <c r="H29" s="4" t="s">
        <v>179</v>
      </c>
    </row>
    <row r="30" spans="1:8">
      <c r="A30" s="4" t="s">
        <v>1</v>
      </c>
      <c r="B30" s="4" t="s">
        <v>179</v>
      </c>
      <c r="C30" s="4" t="s">
        <v>179</v>
      </c>
      <c r="D30" s="4" t="s">
        <v>179</v>
      </c>
      <c r="E30" s="4" t="s">
        <v>179</v>
      </c>
      <c r="F30" s="4" t="s">
        <v>179</v>
      </c>
      <c r="G30" s="4" t="s">
        <v>179</v>
      </c>
      <c r="H30" s="4" t="s">
        <v>179</v>
      </c>
    </row>
    <row r="31" spans="1:8">
      <c r="A31" s="4" t="s">
        <v>2</v>
      </c>
      <c r="B31" s="4" t="s">
        <v>179</v>
      </c>
      <c r="C31" s="4" t="s">
        <v>179</v>
      </c>
      <c r="D31" s="4" t="s">
        <v>179</v>
      </c>
      <c r="E31" s="4" t="s">
        <v>179</v>
      </c>
      <c r="F31" s="4" t="s">
        <v>179</v>
      </c>
      <c r="G31" s="4" t="s">
        <v>179</v>
      </c>
      <c r="H31" s="4" t="s">
        <v>179</v>
      </c>
    </row>
    <row r="32" spans="1:8">
      <c r="A32" s="4" t="s">
        <v>3</v>
      </c>
      <c r="B32" s="4" t="s">
        <v>179</v>
      </c>
      <c r="C32" s="4" t="s">
        <v>179</v>
      </c>
      <c r="D32" s="4" t="s">
        <v>179</v>
      </c>
      <c r="E32" s="4" t="s">
        <v>179</v>
      </c>
      <c r="F32" s="4" t="s">
        <v>179</v>
      </c>
      <c r="G32" s="4" t="s">
        <v>179</v>
      </c>
      <c r="H32" s="4" t="s">
        <v>179</v>
      </c>
    </row>
    <row r="33" spans="1:8">
      <c r="A33" s="4" t="s">
        <v>4</v>
      </c>
      <c r="B33" s="4" t="s">
        <v>179</v>
      </c>
      <c r="C33" s="4" t="s">
        <v>179</v>
      </c>
      <c r="D33" s="4" t="s">
        <v>179</v>
      </c>
      <c r="E33" s="4" t="s">
        <v>179</v>
      </c>
      <c r="F33" s="4" t="s">
        <v>179</v>
      </c>
      <c r="G33" s="4" t="s">
        <v>179</v>
      </c>
      <c r="H33" s="4" t="s">
        <v>179</v>
      </c>
    </row>
    <row r="34" spans="1:8">
      <c r="A34" s="4" t="s">
        <v>5</v>
      </c>
      <c r="B34" s="4" t="s">
        <v>179</v>
      </c>
      <c r="C34" s="4" t="s">
        <v>179</v>
      </c>
      <c r="D34" s="4" t="s">
        <v>179</v>
      </c>
      <c r="E34" s="4" t="s">
        <v>179</v>
      </c>
      <c r="F34" s="4" t="s">
        <v>179</v>
      </c>
      <c r="G34" s="4" t="s">
        <v>179</v>
      </c>
      <c r="H34" s="4" t="s">
        <v>179</v>
      </c>
    </row>
    <row r="35" spans="1:8">
      <c r="A35" s="4" t="s">
        <v>6</v>
      </c>
      <c r="B35" s="4" t="s">
        <v>179</v>
      </c>
      <c r="C35" s="4" t="s">
        <v>179</v>
      </c>
      <c r="D35" s="4" t="s">
        <v>179</v>
      </c>
      <c r="E35" s="4" t="s">
        <v>179</v>
      </c>
      <c r="F35" s="4" t="s">
        <v>179</v>
      </c>
      <c r="G35" s="4" t="s">
        <v>179</v>
      </c>
      <c r="H35" s="4" t="s">
        <v>179</v>
      </c>
    </row>
    <row r="36" spans="1:8">
      <c r="A36" s="4" t="s">
        <v>7</v>
      </c>
      <c r="B36" s="4" t="s">
        <v>179</v>
      </c>
      <c r="C36" s="4" t="s">
        <v>179</v>
      </c>
      <c r="D36" s="4" t="s">
        <v>179</v>
      </c>
      <c r="E36" s="4" t="s">
        <v>179</v>
      </c>
      <c r="F36" s="4" t="s">
        <v>179</v>
      </c>
      <c r="G36" s="4" t="s">
        <v>179</v>
      </c>
      <c r="H36" s="4" t="s">
        <v>179</v>
      </c>
    </row>
    <row r="37" spans="1:8">
      <c r="A37" s="4" t="s">
        <v>8</v>
      </c>
      <c r="B37" s="4" t="s">
        <v>179</v>
      </c>
      <c r="C37" s="4" t="s">
        <v>179</v>
      </c>
      <c r="D37" s="4" t="s">
        <v>179</v>
      </c>
      <c r="E37" s="4" t="s">
        <v>179</v>
      </c>
      <c r="F37" s="4" t="s">
        <v>179</v>
      </c>
      <c r="G37" s="4" t="s">
        <v>179</v>
      </c>
      <c r="H37" s="4" t="s">
        <v>179</v>
      </c>
    </row>
    <row r="38" spans="1:8">
      <c r="A38" s="4" t="s">
        <v>9</v>
      </c>
      <c r="B38" s="4" t="s">
        <v>179</v>
      </c>
      <c r="C38" s="4" t="s">
        <v>179</v>
      </c>
      <c r="D38" s="4" t="s">
        <v>179</v>
      </c>
      <c r="E38" s="4" t="s">
        <v>179</v>
      </c>
      <c r="F38" s="4" t="s">
        <v>179</v>
      </c>
      <c r="G38" s="4" t="s">
        <v>179</v>
      </c>
      <c r="H38" s="4" t="s">
        <v>179</v>
      </c>
    </row>
  </sheetData>
  <mergeCells count="1">
    <mergeCell ref="A1:C1"/>
  </mergeCells>
  <pageMargins left="0.7" right="0.7" top="0.75" bottom="0.75" header="0.3" footer="0.3"/>
  <pageSetup scale="45" orientation="landscape" horizontalDpi="1200" verticalDpi="1200" r:id="rId1"/>
  <tableParts count="3">
    <tablePart r:id="rId2"/>
    <tablePart r:id="rId3"/>
    <tablePart r:id="rId4"/>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zoomScale="70" zoomScaleNormal="70" workbookViewId="0">
      <selection activeCell="C8" sqref="C8"/>
    </sheetView>
  </sheetViews>
  <sheetFormatPr defaultRowHeight="14.5"/>
  <cols>
    <col min="1" max="1" width="13.08984375" style="4" customWidth="1"/>
    <col min="2" max="2" width="30.6328125" style="4" customWidth="1"/>
    <col min="3" max="3" width="34.7265625" style="4" customWidth="1"/>
    <col min="4" max="4" width="21.90625" style="4" customWidth="1"/>
    <col min="5" max="5" width="23" style="4" customWidth="1"/>
    <col min="6" max="6" width="32.453125" style="4" customWidth="1"/>
    <col min="7" max="7" width="32.81640625" style="5" customWidth="1"/>
    <col min="8" max="8" width="41" style="5" customWidth="1"/>
    <col min="9" max="16384" width="8.7265625" style="4"/>
  </cols>
  <sheetData>
    <row r="1" spans="1:8" ht="18.5">
      <c r="A1" s="223" t="s">
        <v>510</v>
      </c>
      <c r="B1" s="223"/>
      <c r="C1" s="223"/>
    </row>
    <row r="2" spans="1:8" ht="43.5" customHeight="1">
      <c r="A2" s="4" t="s">
        <v>13</v>
      </c>
      <c r="B2" s="4" t="s">
        <v>18</v>
      </c>
      <c r="C2" s="4" t="s">
        <v>19</v>
      </c>
      <c r="D2" s="4" t="s">
        <v>11</v>
      </c>
      <c r="E2" s="4" t="s">
        <v>10</v>
      </c>
      <c r="F2" s="4" t="s">
        <v>15</v>
      </c>
      <c r="G2" s="5" t="s">
        <v>14</v>
      </c>
      <c r="H2" s="5" t="s">
        <v>16</v>
      </c>
    </row>
    <row r="3" spans="1:8" ht="29">
      <c r="A3" s="4" t="s">
        <v>0</v>
      </c>
      <c r="B3" s="4" t="s">
        <v>30</v>
      </c>
      <c r="C3" s="4" t="s">
        <v>21</v>
      </c>
      <c r="D3" s="4">
        <v>34</v>
      </c>
      <c r="E3" s="6">
        <v>0.88235294117647056</v>
      </c>
      <c r="F3" s="7">
        <v>119.5</v>
      </c>
      <c r="G3" s="5" t="s">
        <v>176</v>
      </c>
      <c r="H3" s="5" t="s">
        <v>176</v>
      </c>
    </row>
    <row r="4" spans="1:8" ht="29">
      <c r="A4" s="4" t="s">
        <v>1</v>
      </c>
      <c r="B4" s="4" t="s">
        <v>31</v>
      </c>
      <c r="C4" s="4" t="s">
        <v>22</v>
      </c>
      <c r="D4" s="4">
        <v>24</v>
      </c>
      <c r="E4" s="6">
        <v>0.83333333333333337</v>
      </c>
      <c r="F4" s="7">
        <v>105.4</v>
      </c>
      <c r="G4" s="5">
        <v>4.0999999999999996</v>
      </c>
      <c r="H4" s="5" t="s">
        <v>176</v>
      </c>
    </row>
    <row r="5" spans="1:8" ht="43.5">
      <c r="A5" s="4" t="s">
        <v>2</v>
      </c>
      <c r="B5" s="4" t="s">
        <v>32</v>
      </c>
      <c r="C5" s="4" t="s">
        <v>23</v>
      </c>
      <c r="D5" s="4">
        <v>16</v>
      </c>
      <c r="E5" s="6">
        <v>0.875</v>
      </c>
      <c r="F5" s="7">
        <v>161.4</v>
      </c>
      <c r="G5" s="5">
        <v>18.100000000000001</v>
      </c>
      <c r="H5" s="5" t="s">
        <v>176</v>
      </c>
    </row>
    <row r="6" spans="1:8" ht="29">
      <c r="A6" s="4" t="s">
        <v>3</v>
      </c>
      <c r="B6" s="4" t="s">
        <v>33</v>
      </c>
      <c r="C6" s="4" t="s">
        <v>24</v>
      </c>
      <c r="D6" s="4">
        <v>13</v>
      </c>
      <c r="E6" s="6">
        <v>0.84615384615384615</v>
      </c>
      <c r="F6" s="7">
        <v>162.80000000000001</v>
      </c>
      <c r="G6" s="5" t="s">
        <v>176</v>
      </c>
      <c r="H6" s="5" t="s">
        <v>176</v>
      </c>
    </row>
    <row r="7" spans="1:8" ht="29">
      <c r="A7" s="4" t="s">
        <v>4</v>
      </c>
      <c r="B7" s="4" t="s">
        <v>34</v>
      </c>
      <c r="C7" s="4" t="s">
        <v>25</v>
      </c>
      <c r="D7" s="4">
        <v>10</v>
      </c>
      <c r="E7" s="6">
        <v>0.9</v>
      </c>
      <c r="F7" s="7">
        <v>169.6</v>
      </c>
      <c r="G7" s="5">
        <v>17.8</v>
      </c>
      <c r="H7" s="5" t="s">
        <v>176</v>
      </c>
    </row>
    <row r="8" spans="1:8" ht="43.5">
      <c r="A8" s="4" t="s">
        <v>5</v>
      </c>
      <c r="B8" s="4" t="s">
        <v>35</v>
      </c>
      <c r="C8" s="4" t="s">
        <v>26</v>
      </c>
      <c r="D8" s="4">
        <v>10</v>
      </c>
      <c r="E8" s="6">
        <v>0.8</v>
      </c>
      <c r="F8" s="7">
        <v>133.9</v>
      </c>
      <c r="G8" s="5">
        <v>416.7</v>
      </c>
      <c r="H8" s="5" t="s">
        <v>176</v>
      </c>
    </row>
    <row r="9" spans="1:8" ht="29">
      <c r="A9" s="4" t="s">
        <v>6</v>
      </c>
      <c r="B9" s="4" t="s">
        <v>37</v>
      </c>
      <c r="C9" s="4" t="s">
        <v>28</v>
      </c>
      <c r="D9" s="4">
        <v>9</v>
      </c>
      <c r="E9" s="6">
        <v>0.88888888888888884</v>
      </c>
      <c r="F9" s="7">
        <v>187.9</v>
      </c>
      <c r="G9" s="5">
        <v>17.8</v>
      </c>
      <c r="H9" s="5" t="s">
        <v>176</v>
      </c>
    </row>
    <row r="10" spans="1:8" ht="29">
      <c r="A10" s="4" t="s">
        <v>7</v>
      </c>
      <c r="B10" s="4" t="s">
        <v>36</v>
      </c>
      <c r="C10" s="4" t="s">
        <v>27</v>
      </c>
      <c r="D10" s="4">
        <v>9</v>
      </c>
      <c r="E10" s="6">
        <v>0.88888888888888884</v>
      </c>
      <c r="F10" s="7">
        <v>156</v>
      </c>
      <c r="G10" s="5">
        <v>416.7</v>
      </c>
      <c r="H10" s="5" t="s">
        <v>176</v>
      </c>
    </row>
    <row r="11" spans="1:8" ht="29">
      <c r="A11" s="4" t="s">
        <v>8</v>
      </c>
      <c r="B11" s="4" t="s">
        <v>38</v>
      </c>
      <c r="C11" s="4" t="s">
        <v>29</v>
      </c>
      <c r="D11" s="4">
        <v>9</v>
      </c>
      <c r="E11" s="6">
        <v>0.77777777777777779</v>
      </c>
      <c r="F11" s="7">
        <v>123.5</v>
      </c>
      <c r="G11" s="5">
        <v>217.4</v>
      </c>
      <c r="H11" s="5" t="s">
        <v>176</v>
      </c>
    </row>
    <row r="12" spans="1:8" ht="43.5">
      <c r="A12" s="4" t="s">
        <v>9</v>
      </c>
      <c r="B12" s="4" t="s">
        <v>39</v>
      </c>
      <c r="C12" s="4" t="s">
        <v>49</v>
      </c>
      <c r="D12" s="4">
        <v>7</v>
      </c>
      <c r="E12" s="6">
        <v>1</v>
      </c>
      <c r="F12" s="7">
        <v>155.9</v>
      </c>
      <c r="G12" s="5" t="s">
        <v>176</v>
      </c>
      <c r="H12" s="5" t="s">
        <v>176</v>
      </c>
    </row>
    <row r="15" spans="1:8" ht="53.25" customHeight="1">
      <c r="A15" s="4" t="s">
        <v>13</v>
      </c>
      <c r="B15" s="4" t="s">
        <v>18</v>
      </c>
      <c r="C15" s="4" t="s">
        <v>20</v>
      </c>
      <c r="D15" s="4" t="s">
        <v>11</v>
      </c>
      <c r="E15" s="4" t="s">
        <v>10</v>
      </c>
      <c r="F15" s="4" t="s">
        <v>15</v>
      </c>
      <c r="G15" s="5" t="s">
        <v>59</v>
      </c>
      <c r="H15" s="5" t="s">
        <v>16</v>
      </c>
    </row>
    <row r="16" spans="1:8" ht="43.5">
      <c r="A16" s="4" t="s">
        <v>0</v>
      </c>
      <c r="B16" s="4" t="s">
        <v>39</v>
      </c>
      <c r="C16" s="4" t="s">
        <v>49</v>
      </c>
      <c r="D16" s="4">
        <v>7</v>
      </c>
      <c r="E16" s="8">
        <v>1</v>
      </c>
      <c r="F16" s="7">
        <v>155.9</v>
      </c>
      <c r="G16" s="5" t="s">
        <v>176</v>
      </c>
      <c r="H16" s="5" t="s">
        <v>176</v>
      </c>
    </row>
    <row r="17" spans="1:8" ht="43.5">
      <c r="A17" s="4" t="s">
        <v>1</v>
      </c>
      <c r="B17" s="4" t="s">
        <v>40</v>
      </c>
      <c r="C17" s="4" t="s">
        <v>50</v>
      </c>
      <c r="D17" s="4">
        <v>6</v>
      </c>
      <c r="E17" s="8">
        <v>1</v>
      </c>
      <c r="F17" s="7">
        <v>165.6</v>
      </c>
      <c r="G17" s="5">
        <v>416.7</v>
      </c>
      <c r="H17" s="5" t="s">
        <v>176</v>
      </c>
    </row>
    <row r="18" spans="1:8" ht="43.5">
      <c r="A18" s="4" t="s">
        <v>2</v>
      </c>
      <c r="B18" s="4" t="s">
        <v>41</v>
      </c>
      <c r="C18" s="4" t="s">
        <v>51</v>
      </c>
      <c r="D18" s="4">
        <v>6</v>
      </c>
      <c r="E18" s="8">
        <v>1</v>
      </c>
      <c r="F18" s="7">
        <v>123</v>
      </c>
      <c r="G18" s="5" t="s">
        <v>176</v>
      </c>
      <c r="H18" s="5" t="s">
        <v>176</v>
      </c>
    </row>
    <row r="19" spans="1:8" ht="29">
      <c r="A19" s="4" t="s">
        <v>3</v>
      </c>
      <c r="B19" s="4" t="s">
        <v>42</v>
      </c>
      <c r="C19" s="4" t="s">
        <v>52</v>
      </c>
      <c r="D19" s="4">
        <v>5</v>
      </c>
      <c r="E19" s="8">
        <v>1</v>
      </c>
      <c r="F19" s="7">
        <v>118.4</v>
      </c>
      <c r="G19" s="5" t="s">
        <v>176</v>
      </c>
      <c r="H19" s="5" t="s">
        <v>176</v>
      </c>
    </row>
    <row r="20" spans="1:8" ht="29">
      <c r="A20" s="4" t="s">
        <v>4</v>
      </c>
      <c r="B20" s="4" t="s">
        <v>43</v>
      </c>
      <c r="C20" s="4" t="s">
        <v>53</v>
      </c>
      <c r="D20" s="4">
        <v>5</v>
      </c>
      <c r="E20" s="8">
        <v>1</v>
      </c>
      <c r="F20" s="7">
        <v>48.3</v>
      </c>
      <c r="G20" s="5" t="s">
        <v>176</v>
      </c>
      <c r="H20" s="5" t="s">
        <v>176</v>
      </c>
    </row>
    <row r="21" spans="1:8" ht="29">
      <c r="A21" s="4" t="s">
        <v>5</v>
      </c>
      <c r="B21" s="4" t="s">
        <v>44</v>
      </c>
      <c r="C21" s="4" t="s">
        <v>54</v>
      </c>
      <c r="D21" s="4">
        <v>5</v>
      </c>
      <c r="E21" s="8">
        <v>1</v>
      </c>
      <c r="F21" s="7">
        <v>163.30000000000001</v>
      </c>
      <c r="G21" s="5" t="s">
        <v>176</v>
      </c>
      <c r="H21" s="5" t="s">
        <v>176</v>
      </c>
    </row>
    <row r="22" spans="1:8" ht="29">
      <c r="A22" s="4" t="s">
        <v>6</v>
      </c>
      <c r="B22" s="4" t="s">
        <v>45</v>
      </c>
      <c r="C22" s="4" t="s">
        <v>55</v>
      </c>
      <c r="D22" s="4">
        <v>5</v>
      </c>
      <c r="E22" s="8">
        <v>1</v>
      </c>
      <c r="F22" s="7">
        <v>156.80000000000001</v>
      </c>
      <c r="G22" s="5">
        <v>18.3</v>
      </c>
      <c r="H22" s="5" t="s">
        <v>176</v>
      </c>
    </row>
    <row r="23" spans="1:8" ht="29">
      <c r="A23" s="4" t="s">
        <v>7</v>
      </c>
      <c r="B23" s="4" t="s">
        <v>46</v>
      </c>
      <c r="C23" s="4" t="s">
        <v>56</v>
      </c>
      <c r="D23" s="4">
        <v>4</v>
      </c>
      <c r="E23" s="8">
        <v>1</v>
      </c>
      <c r="F23" s="7">
        <v>155.80000000000001</v>
      </c>
      <c r="G23" s="5">
        <v>17.600000000000001</v>
      </c>
      <c r="H23" s="5" t="s">
        <v>176</v>
      </c>
    </row>
    <row r="24" spans="1:8" ht="29">
      <c r="A24" s="4" t="s">
        <v>8</v>
      </c>
      <c r="B24" s="4" t="s">
        <v>47</v>
      </c>
      <c r="C24" s="4" t="s">
        <v>57</v>
      </c>
      <c r="D24" s="4">
        <v>4</v>
      </c>
      <c r="E24" s="8">
        <v>1</v>
      </c>
      <c r="F24" s="7">
        <v>253.4</v>
      </c>
      <c r="G24" s="5">
        <v>18.100000000000001</v>
      </c>
      <c r="H24" s="5" t="s">
        <v>176</v>
      </c>
    </row>
    <row r="25" spans="1:8">
      <c r="A25" s="4" t="s">
        <v>9</v>
      </c>
      <c r="B25" s="4" t="s">
        <v>48</v>
      </c>
      <c r="C25" s="4" t="s">
        <v>58</v>
      </c>
      <c r="D25" s="4">
        <v>4</v>
      </c>
      <c r="E25" s="8">
        <v>1</v>
      </c>
      <c r="F25" s="7">
        <v>225.2</v>
      </c>
      <c r="G25" s="5" t="s">
        <v>176</v>
      </c>
      <c r="H25" s="5" t="s">
        <v>176</v>
      </c>
    </row>
    <row r="28" spans="1:8" s="5" customFormat="1" ht="57" customHeight="1">
      <c r="A28" s="5" t="s">
        <v>13</v>
      </c>
      <c r="B28" s="5" t="s">
        <v>18</v>
      </c>
      <c r="C28" s="5" t="s">
        <v>17</v>
      </c>
      <c r="D28" s="5" t="s">
        <v>11</v>
      </c>
      <c r="E28" s="5" t="s">
        <v>12</v>
      </c>
      <c r="F28" s="5" t="s">
        <v>15</v>
      </c>
      <c r="G28" s="5" t="s">
        <v>14</v>
      </c>
      <c r="H28" s="5" t="s">
        <v>16</v>
      </c>
    </row>
    <row r="29" spans="1:8" s="5" customFormat="1" ht="29">
      <c r="A29" s="4" t="s">
        <v>0</v>
      </c>
      <c r="B29" s="4" t="s">
        <v>30</v>
      </c>
      <c r="C29" s="4" t="s">
        <v>21</v>
      </c>
      <c r="D29" s="4">
        <v>34</v>
      </c>
      <c r="E29" s="6">
        <v>5.8823529411764705E-2</v>
      </c>
      <c r="F29" s="5">
        <v>119.5</v>
      </c>
      <c r="G29" s="5" t="s">
        <v>176</v>
      </c>
      <c r="H29" s="5" t="s">
        <v>176</v>
      </c>
    </row>
    <row r="30" spans="1:8" s="5" customFormat="1" ht="29">
      <c r="A30" s="4" t="s">
        <v>1</v>
      </c>
      <c r="B30" s="4" t="s">
        <v>31</v>
      </c>
      <c r="C30" s="4" t="s">
        <v>22</v>
      </c>
      <c r="D30" s="4">
        <v>24</v>
      </c>
      <c r="E30" s="6">
        <v>4.1666666666666664E-2</v>
      </c>
      <c r="F30" s="5">
        <v>105.4</v>
      </c>
      <c r="G30" s="5">
        <v>4.0999999999999996</v>
      </c>
      <c r="H30" s="5" t="s">
        <v>176</v>
      </c>
    </row>
    <row r="31" spans="1:8" s="5" customFormat="1" ht="29">
      <c r="A31" s="4" t="s">
        <v>2</v>
      </c>
      <c r="B31" s="4" t="s">
        <v>162</v>
      </c>
      <c r="C31" s="4" t="s">
        <v>163</v>
      </c>
      <c r="D31" s="4">
        <v>2</v>
      </c>
      <c r="E31" s="6">
        <v>0.5</v>
      </c>
      <c r="F31" s="5">
        <v>193.4</v>
      </c>
      <c r="G31" s="5">
        <v>34.9</v>
      </c>
      <c r="H31" s="5" t="s">
        <v>176</v>
      </c>
    </row>
    <row r="32" spans="1:8" s="5" customFormat="1">
      <c r="A32" s="4" t="s">
        <v>3</v>
      </c>
    </row>
    <row r="33" spans="1:6" s="5" customFormat="1">
      <c r="A33" s="4" t="s">
        <v>4</v>
      </c>
    </row>
    <row r="34" spans="1:6" s="5" customFormat="1">
      <c r="A34" s="4" t="s">
        <v>5</v>
      </c>
    </row>
    <row r="35" spans="1:6" s="5" customFormat="1">
      <c r="A35" s="4" t="s">
        <v>6</v>
      </c>
    </row>
    <row r="36" spans="1:6" s="5" customFormat="1">
      <c r="A36" s="4" t="s">
        <v>7</v>
      </c>
    </row>
    <row r="37" spans="1:6" s="5" customFormat="1">
      <c r="A37" s="4" t="s">
        <v>8</v>
      </c>
    </row>
    <row r="38" spans="1:6" s="5" customFormat="1">
      <c r="A38" s="4" t="s">
        <v>9</v>
      </c>
    </row>
    <row r="39" spans="1:6">
      <c r="A39" s="5"/>
      <c r="B39" s="5"/>
      <c r="C39" s="5"/>
      <c r="D39" s="5"/>
      <c r="E39" s="5"/>
      <c r="F39" s="5"/>
    </row>
    <row r="40" spans="1:6">
      <c r="A40" s="5"/>
      <c r="B40" s="11"/>
      <c r="C40" s="5"/>
      <c r="D40" s="5"/>
      <c r="E40" s="5"/>
      <c r="F40" s="5"/>
    </row>
    <row r="41" spans="1:6">
      <c r="A41" s="5"/>
      <c r="B41" s="11"/>
      <c r="C41" s="5"/>
      <c r="D41" s="5"/>
      <c r="E41" s="5"/>
      <c r="F41" s="5"/>
    </row>
    <row r="42" spans="1:6">
      <c r="B42" s="5"/>
    </row>
  </sheetData>
  <mergeCells count="1">
    <mergeCell ref="A1:C1"/>
  </mergeCells>
  <pageMargins left="0.7" right="0.7" top="0.75" bottom="0.75" header="0.3" footer="0.3"/>
  <pageSetup scale="50" orientation="landscape" horizontalDpi="1200" verticalDpi="1200" r:id="rId1"/>
  <tableParts count="3">
    <tablePart r:id="rId2"/>
    <tablePart r:id="rId3"/>
    <tablePart r:id="rId4"/>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70" zoomScaleNormal="70" workbookViewId="0">
      <selection sqref="A1:C1"/>
    </sheetView>
  </sheetViews>
  <sheetFormatPr defaultRowHeight="14.5"/>
  <cols>
    <col min="1" max="1" width="11.54296875" style="4" customWidth="1"/>
    <col min="2" max="2" width="40.1796875" style="4" customWidth="1"/>
    <col min="3" max="3" width="32" style="4" customWidth="1"/>
    <col min="4" max="4" width="26" style="4" customWidth="1"/>
    <col min="5" max="5" width="25.36328125" style="4" customWidth="1"/>
    <col min="6" max="6" width="32.36328125" style="4" customWidth="1"/>
    <col min="7" max="7" width="30.26953125" style="4" customWidth="1"/>
    <col min="8" max="8" width="35.54296875" style="4" customWidth="1"/>
    <col min="9" max="16384" width="8.7265625" style="4"/>
  </cols>
  <sheetData>
    <row r="1" spans="1:8" ht="18.5">
      <c r="A1" s="223" t="s">
        <v>510</v>
      </c>
      <c r="B1" s="223"/>
      <c r="C1" s="223"/>
    </row>
    <row r="2" spans="1:8" ht="54.75" customHeight="1">
      <c r="A2" s="4" t="s">
        <v>13</v>
      </c>
      <c r="B2" s="4" t="s">
        <v>18</v>
      </c>
      <c r="C2" s="4" t="s">
        <v>19</v>
      </c>
      <c r="D2" s="4" t="s">
        <v>11</v>
      </c>
      <c r="E2" s="4" t="s">
        <v>10</v>
      </c>
      <c r="F2" s="4" t="s">
        <v>15</v>
      </c>
      <c r="G2" s="4" t="s">
        <v>14</v>
      </c>
      <c r="H2" s="4" t="s">
        <v>16</v>
      </c>
    </row>
    <row r="3" spans="1:8">
      <c r="A3" s="4" t="s">
        <v>0</v>
      </c>
      <c r="B3" s="4" t="s">
        <v>60</v>
      </c>
      <c r="C3" s="4" t="s">
        <v>68</v>
      </c>
      <c r="D3" s="4">
        <v>2</v>
      </c>
      <c r="E3" s="6">
        <v>0.5</v>
      </c>
      <c r="F3" s="7">
        <v>96.6</v>
      </c>
      <c r="G3" s="4" t="s">
        <v>176</v>
      </c>
      <c r="H3" s="4" t="s">
        <v>176</v>
      </c>
    </row>
    <row r="4" spans="1:8" ht="29">
      <c r="A4" s="4" t="s">
        <v>1</v>
      </c>
      <c r="B4" s="4" t="s">
        <v>38</v>
      </c>
      <c r="C4" s="4" t="s">
        <v>29</v>
      </c>
      <c r="D4" s="4">
        <v>1</v>
      </c>
      <c r="E4" s="6">
        <v>1</v>
      </c>
      <c r="F4" s="7">
        <v>47.3</v>
      </c>
      <c r="G4" s="4" t="s">
        <v>176</v>
      </c>
      <c r="H4" s="4" t="s">
        <v>176</v>
      </c>
    </row>
    <row r="5" spans="1:8" ht="29">
      <c r="A5" s="4" t="s">
        <v>2</v>
      </c>
      <c r="B5" s="4" t="s">
        <v>41</v>
      </c>
      <c r="C5" s="4" t="s">
        <v>51</v>
      </c>
      <c r="D5" s="4">
        <v>1</v>
      </c>
      <c r="E5" s="6">
        <v>1</v>
      </c>
      <c r="F5" s="7">
        <v>47.3</v>
      </c>
      <c r="G5" s="4" t="s">
        <v>176</v>
      </c>
      <c r="H5" s="4" t="s">
        <v>176</v>
      </c>
    </row>
    <row r="6" spans="1:8" ht="29">
      <c r="A6" s="4" t="s">
        <v>3</v>
      </c>
      <c r="B6" s="4" t="s">
        <v>61</v>
      </c>
      <c r="C6" s="4" t="s">
        <v>69</v>
      </c>
      <c r="D6" s="4">
        <v>1</v>
      </c>
      <c r="E6" s="6">
        <v>1</v>
      </c>
      <c r="F6" s="7" t="s">
        <v>176</v>
      </c>
      <c r="G6" s="4">
        <v>3.1</v>
      </c>
      <c r="H6" s="4" t="s">
        <v>176</v>
      </c>
    </row>
    <row r="7" spans="1:8">
      <c r="A7" s="4" t="s">
        <v>4</v>
      </c>
      <c r="B7" s="4" t="s">
        <v>62</v>
      </c>
      <c r="C7" s="4" t="s">
        <v>70</v>
      </c>
      <c r="D7" s="4">
        <v>1</v>
      </c>
      <c r="E7" s="6">
        <v>1</v>
      </c>
      <c r="F7" s="7" t="s">
        <v>176</v>
      </c>
      <c r="G7" s="4">
        <v>25</v>
      </c>
      <c r="H7" s="4" t="s">
        <v>176</v>
      </c>
    </row>
    <row r="8" spans="1:8" ht="29">
      <c r="A8" s="4" t="s">
        <v>5</v>
      </c>
      <c r="B8" s="4" t="s">
        <v>63</v>
      </c>
      <c r="C8" s="4" t="s">
        <v>71</v>
      </c>
      <c r="D8" s="4">
        <v>1</v>
      </c>
      <c r="E8" s="6">
        <v>1</v>
      </c>
      <c r="F8" s="7" t="s">
        <v>176</v>
      </c>
      <c r="G8" s="4">
        <v>3.1</v>
      </c>
      <c r="H8" s="4" t="s">
        <v>176</v>
      </c>
    </row>
    <row r="9" spans="1:8" ht="29">
      <c r="A9" s="4" t="s">
        <v>6</v>
      </c>
      <c r="B9" s="4" t="s">
        <v>64</v>
      </c>
      <c r="C9" s="4" t="s">
        <v>72</v>
      </c>
      <c r="D9" s="4">
        <v>1</v>
      </c>
      <c r="E9" s="6">
        <v>1</v>
      </c>
      <c r="F9" s="7" t="s">
        <v>176</v>
      </c>
      <c r="G9" s="4">
        <v>25</v>
      </c>
      <c r="H9" s="4" t="s">
        <v>176</v>
      </c>
    </row>
    <row r="10" spans="1:8" ht="29">
      <c r="A10" s="4" t="s">
        <v>7</v>
      </c>
      <c r="B10" s="4" t="s">
        <v>65</v>
      </c>
      <c r="C10" s="4" t="s">
        <v>73</v>
      </c>
      <c r="D10" s="4">
        <v>1</v>
      </c>
      <c r="E10" s="6">
        <v>1</v>
      </c>
      <c r="F10" s="7" t="s">
        <v>176</v>
      </c>
      <c r="G10" s="4">
        <v>17.600000000000001</v>
      </c>
      <c r="H10" s="4" t="s">
        <v>176</v>
      </c>
    </row>
    <row r="11" spans="1:8" ht="29">
      <c r="A11" s="4" t="s">
        <v>8</v>
      </c>
      <c r="B11" s="4" t="s">
        <v>66</v>
      </c>
      <c r="C11" s="4" t="s">
        <v>74</v>
      </c>
      <c r="D11" s="4">
        <v>1</v>
      </c>
      <c r="E11" s="6">
        <v>1</v>
      </c>
      <c r="F11" s="7">
        <v>47.3</v>
      </c>
      <c r="G11" s="4" t="s">
        <v>176</v>
      </c>
      <c r="H11" s="4" t="s">
        <v>176</v>
      </c>
    </row>
    <row r="12" spans="1:8" ht="29">
      <c r="A12" s="4" t="s">
        <v>9</v>
      </c>
      <c r="B12" s="4" t="s">
        <v>67</v>
      </c>
      <c r="C12" s="4" t="s">
        <v>75</v>
      </c>
      <c r="D12" s="4">
        <v>1</v>
      </c>
      <c r="E12" s="6">
        <v>1</v>
      </c>
      <c r="F12" s="7">
        <v>122.3</v>
      </c>
      <c r="G12" s="4" t="s">
        <v>176</v>
      </c>
      <c r="H12" s="4" t="s">
        <v>176</v>
      </c>
    </row>
    <row r="15" spans="1:8" ht="60" customHeight="1">
      <c r="A15" s="4" t="s">
        <v>13</v>
      </c>
      <c r="B15" s="4" t="s">
        <v>18</v>
      </c>
      <c r="C15" s="4" t="s">
        <v>20</v>
      </c>
      <c r="D15" s="4" t="s">
        <v>11</v>
      </c>
      <c r="E15" s="4" t="s">
        <v>10</v>
      </c>
      <c r="F15" s="4" t="s">
        <v>15</v>
      </c>
      <c r="G15" s="4" t="s">
        <v>14</v>
      </c>
      <c r="H15" s="4" t="s">
        <v>16</v>
      </c>
    </row>
    <row r="16" spans="1:8" ht="29">
      <c r="A16" s="4" t="s">
        <v>0</v>
      </c>
      <c r="B16" s="4" t="s">
        <v>76</v>
      </c>
      <c r="C16" s="4" t="s">
        <v>78</v>
      </c>
      <c r="D16" s="4">
        <v>1</v>
      </c>
      <c r="E16" s="6">
        <v>1</v>
      </c>
      <c r="F16" s="10" t="s">
        <v>176</v>
      </c>
      <c r="G16" s="4">
        <v>3.1</v>
      </c>
      <c r="H16" s="4" t="s">
        <v>176</v>
      </c>
    </row>
    <row r="17" spans="1:8" ht="29">
      <c r="A17" s="4" t="s">
        <v>1</v>
      </c>
      <c r="B17" s="4" t="s">
        <v>61</v>
      </c>
      <c r="C17" s="4" t="s">
        <v>69</v>
      </c>
      <c r="D17" s="4">
        <v>1</v>
      </c>
      <c r="E17" s="6">
        <v>1</v>
      </c>
      <c r="F17" s="10" t="s">
        <v>176</v>
      </c>
      <c r="G17" s="4">
        <v>3.1</v>
      </c>
      <c r="H17" s="4" t="s">
        <v>176</v>
      </c>
    </row>
    <row r="18" spans="1:8" ht="29">
      <c r="A18" s="4" t="s">
        <v>2</v>
      </c>
      <c r="B18" s="4" t="s">
        <v>63</v>
      </c>
      <c r="C18" s="4" t="s">
        <v>71</v>
      </c>
      <c r="D18" s="4">
        <v>1</v>
      </c>
      <c r="E18" s="6">
        <v>1</v>
      </c>
      <c r="F18" s="10" t="s">
        <v>176</v>
      </c>
      <c r="G18" s="4">
        <v>3.1</v>
      </c>
      <c r="H18" s="4" t="s">
        <v>176</v>
      </c>
    </row>
    <row r="19" spans="1:8" ht="29">
      <c r="A19" s="4" t="s">
        <v>3</v>
      </c>
      <c r="B19" s="4" t="s">
        <v>65</v>
      </c>
      <c r="C19" s="4" t="s">
        <v>73</v>
      </c>
      <c r="D19" s="4">
        <v>1</v>
      </c>
      <c r="E19" s="6">
        <v>1</v>
      </c>
      <c r="F19" s="10" t="s">
        <v>176</v>
      </c>
      <c r="G19" s="4">
        <v>17.600000000000001</v>
      </c>
      <c r="H19" s="4" t="s">
        <v>176</v>
      </c>
    </row>
    <row r="20" spans="1:8" ht="29">
      <c r="A20" s="4" t="s">
        <v>4</v>
      </c>
      <c r="B20" s="4" t="s">
        <v>67</v>
      </c>
      <c r="C20" s="4" t="s">
        <v>75</v>
      </c>
      <c r="D20" s="4">
        <v>1</v>
      </c>
      <c r="E20" s="6">
        <v>1</v>
      </c>
      <c r="F20" s="7">
        <v>122.3</v>
      </c>
      <c r="G20" s="10" t="s">
        <v>176</v>
      </c>
      <c r="H20" s="4" t="s">
        <v>176</v>
      </c>
    </row>
    <row r="21" spans="1:8">
      <c r="A21" s="4" t="s">
        <v>5</v>
      </c>
      <c r="B21" s="4" t="s">
        <v>77</v>
      </c>
      <c r="C21" s="4" t="s">
        <v>79</v>
      </c>
      <c r="D21" s="4">
        <v>1</v>
      </c>
      <c r="E21" s="6">
        <v>1</v>
      </c>
      <c r="F21" s="7">
        <v>122.3</v>
      </c>
      <c r="G21" s="10" t="s">
        <v>176</v>
      </c>
      <c r="H21" s="4" t="s">
        <v>176</v>
      </c>
    </row>
    <row r="22" spans="1:8">
      <c r="A22" s="4" t="s">
        <v>6</v>
      </c>
      <c r="B22" s="4" t="s">
        <v>62</v>
      </c>
      <c r="C22" s="4" t="s">
        <v>70</v>
      </c>
      <c r="D22" s="4">
        <v>1</v>
      </c>
      <c r="E22" s="6">
        <v>1</v>
      </c>
      <c r="F22" s="10" t="s">
        <v>176</v>
      </c>
      <c r="G22" s="4">
        <v>25</v>
      </c>
      <c r="H22" s="4" t="s">
        <v>176</v>
      </c>
    </row>
    <row r="23" spans="1:8" ht="29">
      <c r="A23" s="4" t="s">
        <v>7</v>
      </c>
      <c r="B23" s="4" t="s">
        <v>64</v>
      </c>
      <c r="C23" s="4" t="s">
        <v>72</v>
      </c>
      <c r="D23" s="4">
        <v>1</v>
      </c>
      <c r="E23" s="6">
        <v>1</v>
      </c>
      <c r="F23" s="10" t="s">
        <v>176</v>
      </c>
      <c r="G23" s="4">
        <v>25</v>
      </c>
      <c r="H23" s="4" t="s">
        <v>176</v>
      </c>
    </row>
    <row r="24" spans="1:8" ht="29">
      <c r="A24" s="4" t="s">
        <v>8</v>
      </c>
      <c r="B24" s="4" t="s">
        <v>41</v>
      </c>
      <c r="C24" s="4" t="s">
        <v>51</v>
      </c>
      <c r="D24" s="4">
        <v>1</v>
      </c>
      <c r="E24" s="6">
        <v>1</v>
      </c>
      <c r="F24" s="7">
        <v>47.3</v>
      </c>
      <c r="G24" s="10" t="s">
        <v>176</v>
      </c>
      <c r="H24" s="4" t="s">
        <v>176</v>
      </c>
    </row>
    <row r="25" spans="1:8" ht="29">
      <c r="A25" s="4" t="s">
        <v>9</v>
      </c>
      <c r="B25" s="4" t="s">
        <v>66</v>
      </c>
      <c r="C25" s="4" t="s">
        <v>74</v>
      </c>
      <c r="D25" s="4">
        <v>1</v>
      </c>
      <c r="E25" s="6">
        <v>1</v>
      </c>
      <c r="F25" s="7">
        <v>47.3</v>
      </c>
      <c r="G25" s="10" t="s">
        <v>176</v>
      </c>
      <c r="H25" s="4" t="s">
        <v>176</v>
      </c>
    </row>
    <row r="28" spans="1:8" ht="63.5" customHeight="1">
      <c r="A28" s="4" t="s">
        <v>13</v>
      </c>
      <c r="B28" s="4" t="s">
        <v>18</v>
      </c>
      <c r="C28" s="4" t="s">
        <v>17</v>
      </c>
      <c r="D28" s="4" t="s">
        <v>11</v>
      </c>
      <c r="E28" s="4" t="s">
        <v>12</v>
      </c>
      <c r="F28" s="4" t="s">
        <v>15</v>
      </c>
      <c r="G28" s="4" t="s">
        <v>14</v>
      </c>
      <c r="H28" s="4" t="s">
        <v>16</v>
      </c>
    </row>
    <row r="29" spans="1:8" ht="29">
      <c r="A29" s="4" t="s">
        <v>0</v>
      </c>
      <c r="B29" s="133" t="s">
        <v>164</v>
      </c>
    </row>
    <row r="30" spans="1:8">
      <c r="A30" s="4" t="s">
        <v>1</v>
      </c>
    </row>
    <row r="31" spans="1:8">
      <c r="A31" s="4" t="s">
        <v>2</v>
      </c>
    </row>
    <row r="32" spans="1:8">
      <c r="A32" s="4" t="s">
        <v>3</v>
      </c>
    </row>
    <row r="33" spans="1:1">
      <c r="A33" s="4" t="s">
        <v>4</v>
      </c>
    </row>
    <row r="34" spans="1:1">
      <c r="A34" s="4" t="s">
        <v>5</v>
      </c>
    </row>
    <row r="35" spans="1:1">
      <c r="A35" s="4" t="s">
        <v>6</v>
      </c>
    </row>
    <row r="36" spans="1:1">
      <c r="A36" s="4" t="s">
        <v>7</v>
      </c>
    </row>
    <row r="37" spans="1:1">
      <c r="A37" s="4" t="s">
        <v>8</v>
      </c>
    </row>
    <row r="38" spans="1:1">
      <c r="A38" s="4" t="s">
        <v>9</v>
      </c>
    </row>
  </sheetData>
  <mergeCells count="1">
    <mergeCell ref="A1:C1"/>
  </mergeCells>
  <pageMargins left="0.7" right="0.7" top="0.75" bottom="0.75" header="0.3" footer="0.3"/>
  <pageSetup scale="45" orientation="landscape" horizontalDpi="1200" verticalDpi="1200" r:id="rId1"/>
  <tableParts count="3">
    <tablePart r:id="rId2"/>
    <tablePart r:id="rId3"/>
    <tablePart r:id="rId4"/>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70" zoomScaleNormal="70" workbookViewId="0">
      <selection sqref="A1:C1"/>
    </sheetView>
  </sheetViews>
  <sheetFormatPr defaultRowHeight="14.5"/>
  <cols>
    <col min="1" max="1" width="12.08984375" style="102" customWidth="1"/>
    <col min="2" max="2" width="29.1796875" style="102" customWidth="1"/>
    <col min="3" max="3" width="37.36328125" style="102" customWidth="1"/>
    <col min="4" max="4" width="24.81640625" style="102" customWidth="1"/>
    <col min="5" max="5" width="21.7265625" style="102" customWidth="1"/>
    <col min="6" max="6" width="32.453125" style="102" customWidth="1"/>
    <col min="7" max="7" width="33.6328125" style="102" customWidth="1"/>
    <col min="8" max="8" width="37.81640625" style="102" customWidth="1"/>
    <col min="9" max="16384" width="8.7265625" style="102"/>
  </cols>
  <sheetData>
    <row r="1" spans="1:8" ht="18.5">
      <c r="A1" s="223" t="s">
        <v>510</v>
      </c>
      <c r="B1" s="223"/>
      <c r="C1" s="223"/>
    </row>
    <row r="2" spans="1:8" ht="43.5" customHeight="1">
      <c r="A2" s="102" t="s">
        <v>13</v>
      </c>
      <c r="B2" s="102" t="s">
        <v>18</v>
      </c>
      <c r="C2" s="102" t="s">
        <v>19</v>
      </c>
      <c r="D2" s="102" t="s">
        <v>11</v>
      </c>
      <c r="E2" s="102" t="s">
        <v>10</v>
      </c>
      <c r="F2" s="102" t="s">
        <v>15</v>
      </c>
      <c r="G2" s="102" t="s">
        <v>14</v>
      </c>
      <c r="H2" s="102" t="s">
        <v>16</v>
      </c>
    </row>
    <row r="3" spans="1:8">
      <c r="A3" s="102" t="s">
        <v>0</v>
      </c>
      <c r="B3" s="102" t="s">
        <v>81</v>
      </c>
      <c r="C3" s="102" t="s">
        <v>83</v>
      </c>
      <c r="D3" s="102">
        <v>2</v>
      </c>
      <c r="E3" s="134">
        <v>1</v>
      </c>
      <c r="F3" s="135" t="s">
        <v>176</v>
      </c>
      <c r="G3" s="102">
        <v>41.2</v>
      </c>
      <c r="H3" s="102" t="s">
        <v>176</v>
      </c>
    </row>
    <row r="4" spans="1:8">
      <c r="A4" s="102" t="s">
        <v>1</v>
      </c>
      <c r="E4" s="134"/>
      <c r="F4" s="135"/>
    </row>
    <row r="5" spans="1:8">
      <c r="A5" s="102" t="s">
        <v>2</v>
      </c>
    </row>
    <row r="6" spans="1:8">
      <c r="A6" s="102" t="s">
        <v>3</v>
      </c>
    </row>
    <row r="7" spans="1:8">
      <c r="A7" s="102" t="s">
        <v>4</v>
      </c>
    </row>
    <row r="8" spans="1:8">
      <c r="A8" s="102" t="s">
        <v>5</v>
      </c>
    </row>
    <row r="9" spans="1:8">
      <c r="A9" s="102" t="s">
        <v>6</v>
      </c>
    </row>
    <row r="10" spans="1:8">
      <c r="A10" s="102" t="s">
        <v>7</v>
      </c>
    </row>
    <row r="11" spans="1:8">
      <c r="A11" s="102" t="s">
        <v>8</v>
      </c>
    </row>
    <row r="12" spans="1:8">
      <c r="A12" s="102" t="s">
        <v>9</v>
      </c>
    </row>
    <row r="15" spans="1:8" ht="48" customHeight="1">
      <c r="A15" s="102" t="s">
        <v>13</v>
      </c>
      <c r="B15" s="102" t="s">
        <v>18</v>
      </c>
      <c r="C15" s="102" t="s">
        <v>20</v>
      </c>
      <c r="D15" s="102" t="s">
        <v>11</v>
      </c>
      <c r="E15" s="102" t="s">
        <v>10</v>
      </c>
      <c r="F15" s="102" t="s">
        <v>15</v>
      </c>
      <c r="G15" s="102" t="s">
        <v>14</v>
      </c>
      <c r="H15" s="102" t="s">
        <v>16</v>
      </c>
    </row>
    <row r="16" spans="1:8">
      <c r="A16" s="102" t="s">
        <v>0</v>
      </c>
      <c r="B16" s="102" t="s">
        <v>81</v>
      </c>
      <c r="C16" s="102" t="s">
        <v>83</v>
      </c>
      <c r="D16" s="102">
        <v>2</v>
      </c>
      <c r="E16" s="136">
        <v>1</v>
      </c>
      <c r="F16" s="102" t="s">
        <v>176</v>
      </c>
      <c r="G16" s="102">
        <v>41.2</v>
      </c>
      <c r="H16" s="102" t="s">
        <v>176</v>
      </c>
    </row>
    <row r="17" spans="1:8">
      <c r="A17" s="102" t="s">
        <v>1</v>
      </c>
      <c r="E17" s="136"/>
    </row>
    <row r="18" spans="1:8">
      <c r="A18" s="102" t="s">
        <v>2</v>
      </c>
    </row>
    <row r="19" spans="1:8">
      <c r="A19" s="102" t="s">
        <v>3</v>
      </c>
    </row>
    <row r="20" spans="1:8">
      <c r="A20" s="102" t="s">
        <v>4</v>
      </c>
    </row>
    <row r="21" spans="1:8">
      <c r="A21" s="102" t="s">
        <v>5</v>
      </c>
    </row>
    <row r="22" spans="1:8">
      <c r="A22" s="102" t="s">
        <v>6</v>
      </c>
    </row>
    <row r="23" spans="1:8">
      <c r="A23" s="102" t="s">
        <v>7</v>
      </c>
    </row>
    <row r="24" spans="1:8">
      <c r="A24" s="102" t="s">
        <v>8</v>
      </c>
    </row>
    <row r="25" spans="1:8">
      <c r="A25" s="102" t="s">
        <v>9</v>
      </c>
    </row>
    <row r="28" spans="1:8" ht="59.5" customHeight="1">
      <c r="A28" s="102" t="s">
        <v>13</v>
      </c>
      <c r="B28" s="102" t="s">
        <v>18</v>
      </c>
      <c r="C28" s="102" t="s">
        <v>17</v>
      </c>
      <c r="D28" s="102" t="s">
        <v>11</v>
      </c>
      <c r="E28" s="102" t="s">
        <v>12</v>
      </c>
      <c r="F28" s="102" t="s">
        <v>15</v>
      </c>
      <c r="G28" s="102" t="s">
        <v>14</v>
      </c>
      <c r="H28" s="102" t="s">
        <v>16</v>
      </c>
    </row>
    <row r="29" spans="1:8" ht="43.5">
      <c r="A29" s="102" t="s">
        <v>0</v>
      </c>
      <c r="B29" s="137" t="s">
        <v>164</v>
      </c>
    </row>
    <row r="30" spans="1:8">
      <c r="A30" s="102" t="s">
        <v>1</v>
      </c>
    </row>
    <row r="31" spans="1:8">
      <c r="A31" s="102" t="s">
        <v>2</v>
      </c>
    </row>
    <row r="32" spans="1:8">
      <c r="A32" s="102" t="s">
        <v>3</v>
      </c>
    </row>
    <row r="33" spans="1:1">
      <c r="A33" s="102" t="s">
        <v>4</v>
      </c>
    </row>
    <row r="34" spans="1:1">
      <c r="A34" s="102" t="s">
        <v>5</v>
      </c>
    </row>
    <row r="35" spans="1:1">
      <c r="A35" s="102" t="s">
        <v>6</v>
      </c>
    </row>
    <row r="36" spans="1:1">
      <c r="A36" s="102" t="s">
        <v>7</v>
      </c>
    </row>
    <row r="37" spans="1:1">
      <c r="A37" s="102" t="s">
        <v>8</v>
      </c>
    </row>
    <row r="38" spans="1:1">
      <c r="A38" s="102" t="s">
        <v>9</v>
      </c>
    </row>
  </sheetData>
  <mergeCells count="1">
    <mergeCell ref="A1:C1"/>
  </mergeCells>
  <pageMargins left="0.7" right="0.7" top="0.75" bottom="0.75" header="0.3" footer="0.3"/>
  <pageSetup scale="45" orientation="landscape" horizontalDpi="1200" verticalDpi="1200" r:id="rId1"/>
  <tableParts count="3">
    <tablePart r:id="rId2"/>
    <tablePart r:id="rId3"/>
    <tablePart r:id="rId4"/>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zoomScale="70" zoomScaleNormal="70" workbookViewId="0">
      <selection sqref="A1:C1"/>
    </sheetView>
  </sheetViews>
  <sheetFormatPr defaultRowHeight="14.5"/>
  <cols>
    <col min="1" max="1" width="11" customWidth="1"/>
    <col min="2" max="2" width="46.1796875" customWidth="1"/>
    <col min="3" max="3" width="32.54296875" customWidth="1"/>
    <col min="4" max="4" width="26.81640625" customWidth="1"/>
    <col min="5" max="5" width="19.08984375" customWidth="1"/>
    <col min="6" max="6" width="29.81640625" customWidth="1"/>
    <col min="7" max="7" width="32" customWidth="1"/>
    <col min="8" max="8" width="37.6328125" customWidth="1"/>
  </cols>
  <sheetData>
    <row r="1" spans="1:8" ht="18.5">
      <c r="A1" s="227" t="s">
        <v>510</v>
      </c>
      <c r="B1" s="227"/>
      <c r="C1" s="227"/>
    </row>
    <row r="2" spans="1:8" ht="47.25" customHeight="1">
      <c r="A2" t="s">
        <v>13</v>
      </c>
      <c r="B2" s="37" t="s">
        <v>18</v>
      </c>
      <c r="C2" s="2" t="s">
        <v>19</v>
      </c>
      <c r="D2" s="2" t="s">
        <v>11</v>
      </c>
      <c r="E2" s="2" t="s">
        <v>10</v>
      </c>
      <c r="F2" s="2" t="s">
        <v>15</v>
      </c>
      <c r="G2" s="2" t="s">
        <v>14</v>
      </c>
      <c r="H2" s="2" t="s">
        <v>16</v>
      </c>
    </row>
    <row r="3" spans="1:8">
      <c r="A3" t="s">
        <v>0</v>
      </c>
      <c r="B3" t="s">
        <v>85</v>
      </c>
      <c r="C3" s="37" t="s">
        <v>94</v>
      </c>
      <c r="D3" s="37">
        <v>7</v>
      </c>
      <c r="E3" s="97">
        <v>0.5714285714285714</v>
      </c>
      <c r="F3" s="138">
        <v>64.400000000000006</v>
      </c>
      <c r="G3" s="37">
        <v>0.5</v>
      </c>
      <c r="H3" s="37">
        <v>7.2</v>
      </c>
    </row>
    <row r="4" spans="1:8">
      <c r="A4" t="s">
        <v>1</v>
      </c>
      <c r="B4" t="s">
        <v>86</v>
      </c>
      <c r="C4" s="37" t="s">
        <v>95</v>
      </c>
      <c r="D4" s="37">
        <v>6</v>
      </c>
      <c r="E4" s="97">
        <v>0.5</v>
      </c>
      <c r="F4" s="138">
        <v>167.5</v>
      </c>
      <c r="G4" s="37" t="s">
        <v>176</v>
      </c>
      <c r="H4" s="37" t="s">
        <v>176</v>
      </c>
    </row>
    <row r="5" spans="1:8">
      <c r="A5" t="s">
        <v>2</v>
      </c>
      <c r="B5" t="s">
        <v>88</v>
      </c>
      <c r="C5" s="37" t="s">
        <v>97</v>
      </c>
      <c r="D5" s="37">
        <v>6</v>
      </c>
      <c r="E5" s="97">
        <v>0.5</v>
      </c>
      <c r="F5" s="138">
        <v>167.5</v>
      </c>
      <c r="G5" s="37" t="s">
        <v>176</v>
      </c>
      <c r="H5" s="37" t="s">
        <v>176</v>
      </c>
    </row>
    <row r="6" spans="1:8">
      <c r="A6" t="s">
        <v>3</v>
      </c>
      <c r="B6" t="s">
        <v>87</v>
      </c>
      <c r="C6" s="37" t="s">
        <v>96</v>
      </c>
      <c r="D6" s="37">
        <v>5</v>
      </c>
      <c r="E6" s="97">
        <v>0.6</v>
      </c>
      <c r="F6" s="138">
        <v>237.6</v>
      </c>
      <c r="G6" s="37" t="s">
        <v>176</v>
      </c>
      <c r="H6" s="37" t="s">
        <v>176</v>
      </c>
    </row>
    <row r="7" spans="1:8">
      <c r="A7" t="s">
        <v>4</v>
      </c>
      <c r="B7" t="s">
        <v>89</v>
      </c>
      <c r="C7" s="37" t="s">
        <v>98</v>
      </c>
      <c r="D7" s="37">
        <v>5</v>
      </c>
      <c r="E7" s="97">
        <v>0.6</v>
      </c>
      <c r="F7" s="138">
        <v>120</v>
      </c>
      <c r="G7" s="37" t="s">
        <v>176</v>
      </c>
      <c r="H7" s="37">
        <v>138.80000000000001</v>
      </c>
    </row>
    <row r="8" spans="1:8">
      <c r="A8" t="s">
        <v>5</v>
      </c>
      <c r="B8" t="s">
        <v>81</v>
      </c>
      <c r="C8" s="37" t="s">
        <v>83</v>
      </c>
      <c r="D8" s="37">
        <v>3</v>
      </c>
      <c r="E8" s="97">
        <v>1</v>
      </c>
      <c r="F8" s="138">
        <v>57.6</v>
      </c>
      <c r="G8" s="37" t="s">
        <v>176</v>
      </c>
      <c r="H8" s="37">
        <v>0</v>
      </c>
    </row>
    <row r="9" spans="1:8">
      <c r="A9" t="s">
        <v>6</v>
      </c>
      <c r="B9" t="s">
        <v>90</v>
      </c>
      <c r="C9" s="37" t="s">
        <v>99</v>
      </c>
      <c r="D9" s="37">
        <v>3</v>
      </c>
      <c r="E9" s="97">
        <v>1</v>
      </c>
      <c r="F9" s="138">
        <v>66.099999999999994</v>
      </c>
      <c r="G9" s="37">
        <v>19.100000000000001</v>
      </c>
      <c r="H9" s="37" t="s">
        <v>176</v>
      </c>
    </row>
    <row r="10" spans="1:8" ht="29">
      <c r="A10" t="s">
        <v>7</v>
      </c>
      <c r="B10" s="1" t="s">
        <v>91</v>
      </c>
      <c r="C10" s="37" t="s">
        <v>100</v>
      </c>
      <c r="D10" s="37">
        <v>3</v>
      </c>
      <c r="E10" s="97">
        <v>0.66666666666666663</v>
      </c>
      <c r="F10" s="138">
        <v>97.7</v>
      </c>
      <c r="G10" s="37">
        <v>772.9</v>
      </c>
      <c r="H10" s="37">
        <v>322.8</v>
      </c>
    </row>
    <row r="11" spans="1:8">
      <c r="A11" t="s">
        <v>8</v>
      </c>
      <c r="B11" t="s">
        <v>92</v>
      </c>
      <c r="C11" s="37" t="s">
        <v>101</v>
      </c>
      <c r="D11" s="37">
        <v>2</v>
      </c>
      <c r="E11" s="97">
        <v>1</v>
      </c>
      <c r="F11" s="138">
        <v>26.7</v>
      </c>
      <c r="G11" s="37" t="s">
        <v>176</v>
      </c>
      <c r="H11" s="37" t="s">
        <v>176</v>
      </c>
    </row>
    <row r="12" spans="1:8">
      <c r="A12" t="s">
        <v>9</v>
      </c>
      <c r="C12" s="37"/>
      <c r="D12" s="37"/>
      <c r="E12" s="97"/>
      <c r="F12" s="138"/>
      <c r="G12" s="37"/>
      <c r="H12" s="37"/>
    </row>
    <row r="15" spans="1:8" ht="42.75" customHeight="1">
      <c r="A15" t="s">
        <v>13</v>
      </c>
      <c r="B15" s="37" t="s">
        <v>18</v>
      </c>
      <c r="C15" s="2" t="s">
        <v>20</v>
      </c>
      <c r="D15" s="2" t="s">
        <v>11</v>
      </c>
      <c r="E15" s="2" t="s">
        <v>10</v>
      </c>
      <c r="F15" s="2" t="s">
        <v>15</v>
      </c>
      <c r="G15" s="2" t="s">
        <v>14</v>
      </c>
      <c r="H15" s="2" t="s">
        <v>16</v>
      </c>
    </row>
    <row r="16" spans="1:8">
      <c r="A16" t="s">
        <v>0</v>
      </c>
      <c r="B16" t="s">
        <v>81</v>
      </c>
      <c r="C16" s="139" t="s">
        <v>83</v>
      </c>
      <c r="D16" s="37">
        <v>3</v>
      </c>
      <c r="E16" s="97">
        <v>1</v>
      </c>
      <c r="F16" s="138">
        <v>57.6</v>
      </c>
      <c r="G16" s="37" t="s">
        <v>176</v>
      </c>
      <c r="H16" s="37">
        <v>0</v>
      </c>
    </row>
    <row r="17" spans="1:8">
      <c r="A17" t="s">
        <v>1</v>
      </c>
      <c r="B17" t="s">
        <v>90</v>
      </c>
      <c r="C17" s="139" t="s">
        <v>99</v>
      </c>
      <c r="D17" s="37">
        <v>3</v>
      </c>
      <c r="E17" s="97">
        <v>1</v>
      </c>
      <c r="F17" s="138">
        <v>66.099999999999994</v>
      </c>
      <c r="G17" s="37">
        <v>19.100000000000001</v>
      </c>
      <c r="H17" s="37" t="s">
        <v>176</v>
      </c>
    </row>
    <row r="18" spans="1:8">
      <c r="A18" t="s">
        <v>2</v>
      </c>
      <c r="B18" t="s">
        <v>92</v>
      </c>
      <c r="C18" s="139" t="s">
        <v>101</v>
      </c>
      <c r="D18" s="37">
        <v>2</v>
      </c>
      <c r="E18" s="97">
        <v>1</v>
      </c>
      <c r="F18" s="138">
        <v>26.7</v>
      </c>
      <c r="G18" s="37" t="s">
        <v>176</v>
      </c>
      <c r="H18" s="37" t="s">
        <v>176</v>
      </c>
    </row>
    <row r="19" spans="1:8">
      <c r="A19" t="s">
        <v>3</v>
      </c>
      <c r="B19" t="s">
        <v>106</v>
      </c>
      <c r="C19" s="139" t="s">
        <v>112</v>
      </c>
      <c r="D19" s="37">
        <v>1</v>
      </c>
      <c r="E19" s="97">
        <v>1</v>
      </c>
      <c r="F19" s="138">
        <v>1.7</v>
      </c>
      <c r="G19" s="37" t="s">
        <v>176</v>
      </c>
      <c r="H19" s="37">
        <v>1.7</v>
      </c>
    </row>
    <row r="20" spans="1:8">
      <c r="A20" t="s">
        <v>4</v>
      </c>
      <c r="B20" t="s">
        <v>107</v>
      </c>
      <c r="C20" s="139" t="s">
        <v>113</v>
      </c>
      <c r="D20" s="37">
        <v>1</v>
      </c>
      <c r="E20" s="97">
        <v>1</v>
      </c>
      <c r="F20" s="138">
        <v>49.3</v>
      </c>
      <c r="G20" s="37" t="s">
        <v>176</v>
      </c>
      <c r="H20" s="37" t="s">
        <v>176</v>
      </c>
    </row>
    <row r="21" spans="1:8">
      <c r="A21" t="s">
        <v>5</v>
      </c>
      <c r="B21" t="s">
        <v>171</v>
      </c>
      <c r="C21" s="139" t="s">
        <v>172</v>
      </c>
      <c r="D21" s="37">
        <v>1</v>
      </c>
      <c r="E21" s="97">
        <v>1</v>
      </c>
      <c r="F21" s="138">
        <v>49.3</v>
      </c>
      <c r="G21" s="37" t="s">
        <v>176</v>
      </c>
      <c r="H21" s="37" t="s">
        <v>176</v>
      </c>
    </row>
    <row r="22" spans="1:8">
      <c r="A22" t="s">
        <v>6</v>
      </c>
      <c r="C22" s="139"/>
      <c r="D22" s="37"/>
      <c r="E22" s="97"/>
      <c r="F22" s="138"/>
      <c r="G22" s="37"/>
      <c r="H22" s="37"/>
    </row>
    <row r="23" spans="1:8">
      <c r="A23" t="s">
        <v>7</v>
      </c>
      <c r="C23" s="139"/>
      <c r="D23" s="37"/>
      <c r="E23" s="97"/>
      <c r="F23" s="138"/>
      <c r="G23" s="37"/>
      <c r="H23" s="37"/>
    </row>
    <row r="24" spans="1:8">
      <c r="A24" t="s">
        <v>8</v>
      </c>
      <c r="C24" s="139"/>
      <c r="D24" s="37"/>
      <c r="E24" s="97"/>
      <c r="F24" s="138"/>
      <c r="G24" s="37"/>
      <c r="H24" s="37"/>
    </row>
    <row r="25" spans="1:8">
      <c r="A25" t="s">
        <v>9</v>
      </c>
      <c r="C25" s="37"/>
      <c r="D25" s="37"/>
      <c r="E25" s="97"/>
      <c r="F25" s="138"/>
      <c r="G25" s="37"/>
      <c r="H25" s="37"/>
    </row>
    <row r="28" spans="1:8" ht="86" customHeight="1">
      <c r="A28" t="s">
        <v>13</v>
      </c>
      <c r="B28" s="37" t="s">
        <v>18</v>
      </c>
      <c r="C28" s="2" t="s">
        <v>17</v>
      </c>
      <c r="D28" s="140" t="s">
        <v>11</v>
      </c>
      <c r="E28" s="2" t="s">
        <v>12</v>
      </c>
      <c r="F28" s="2" t="s">
        <v>15</v>
      </c>
      <c r="G28" s="2" t="s">
        <v>14</v>
      </c>
      <c r="H28" s="2" t="s">
        <v>16</v>
      </c>
    </row>
    <row r="29" spans="1:8" s="37" customFormat="1">
      <c r="A29" t="s">
        <v>0</v>
      </c>
      <c r="B29" t="s">
        <v>81</v>
      </c>
      <c r="C29" s="37" t="s">
        <v>83</v>
      </c>
      <c r="D29" s="36">
        <v>3</v>
      </c>
      <c r="E29" s="97">
        <v>0.66666666666666663</v>
      </c>
      <c r="F29" s="37">
        <v>57.6</v>
      </c>
      <c r="G29" s="37" t="s">
        <v>176</v>
      </c>
      <c r="H29" s="37">
        <v>0</v>
      </c>
    </row>
    <row r="30" spans="1:8" s="37" customFormat="1">
      <c r="A30" t="s">
        <v>1</v>
      </c>
      <c r="B30" t="s">
        <v>161</v>
      </c>
      <c r="C30" s="37" t="s">
        <v>160</v>
      </c>
      <c r="D30" s="36">
        <v>1</v>
      </c>
      <c r="E30" s="141">
        <v>1</v>
      </c>
      <c r="F30" s="37" t="s">
        <v>176</v>
      </c>
      <c r="G30" s="37">
        <v>47.6</v>
      </c>
      <c r="H30" s="37" t="s">
        <v>176</v>
      </c>
    </row>
    <row r="31" spans="1:8" s="37" customFormat="1">
      <c r="A31" t="s">
        <v>2</v>
      </c>
      <c r="B31"/>
      <c r="D31" s="36"/>
      <c r="E31" s="141"/>
    </row>
    <row r="32" spans="1:8">
      <c r="A32" t="s">
        <v>3</v>
      </c>
    </row>
    <row r="33" spans="1:2">
      <c r="A33" t="s">
        <v>4</v>
      </c>
    </row>
    <row r="34" spans="1:2">
      <c r="A34" t="s">
        <v>5</v>
      </c>
    </row>
    <row r="35" spans="1:2">
      <c r="A35" t="s">
        <v>6</v>
      </c>
    </row>
    <row r="36" spans="1:2">
      <c r="A36" t="s">
        <v>7</v>
      </c>
    </row>
    <row r="37" spans="1:2">
      <c r="A37" t="s">
        <v>8</v>
      </c>
    </row>
    <row r="38" spans="1:2">
      <c r="A38" t="s">
        <v>9</v>
      </c>
      <c r="B38" s="29"/>
    </row>
    <row r="39" spans="1:2">
      <c r="B39" s="142"/>
    </row>
    <row r="40" spans="1:2">
      <c r="B40" s="142"/>
    </row>
  </sheetData>
  <mergeCells count="1">
    <mergeCell ref="A1:C1"/>
  </mergeCells>
  <pageMargins left="0.7" right="0.7" top="0.75" bottom="0.75" header="0.3" footer="0.3"/>
  <pageSetup scale="41" orientation="landscape" horizontalDpi="1200" verticalDpi="1200" r:id="rId1"/>
  <tableParts count="3">
    <tablePart r:id="rId2"/>
    <tablePart r:id="rId3"/>
    <tablePart r:id="rId4"/>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70" zoomScaleNormal="70" workbookViewId="0">
      <selection sqref="A1:C1"/>
    </sheetView>
  </sheetViews>
  <sheetFormatPr defaultRowHeight="14.5"/>
  <cols>
    <col min="1" max="1" width="12.453125" style="1" customWidth="1"/>
    <col min="2" max="2" width="32.54296875" style="1" customWidth="1"/>
    <col min="3" max="3" width="33" style="1" customWidth="1"/>
    <col min="4" max="4" width="21.453125" style="1" customWidth="1"/>
    <col min="5" max="5" width="22" style="1" customWidth="1"/>
    <col min="6" max="6" width="33.90625" style="1" customWidth="1"/>
    <col min="7" max="7" width="36.6328125" style="1" customWidth="1"/>
    <col min="8" max="8" width="45" style="1" customWidth="1"/>
    <col min="9" max="16384" width="8.7265625" style="1"/>
  </cols>
  <sheetData>
    <row r="1" spans="1:8" ht="18.5">
      <c r="A1" s="224" t="s">
        <v>510</v>
      </c>
      <c r="B1" s="224"/>
      <c r="C1" s="224"/>
    </row>
    <row r="2" spans="1:8" ht="46.5" customHeight="1">
      <c r="A2" s="1" t="s">
        <v>13</v>
      </c>
      <c r="B2" s="2" t="s">
        <v>18</v>
      </c>
      <c r="C2" s="2" t="s">
        <v>19</v>
      </c>
      <c r="D2" s="2" t="s">
        <v>11</v>
      </c>
      <c r="E2" s="2" t="s">
        <v>10</v>
      </c>
      <c r="F2" s="2" t="s">
        <v>15</v>
      </c>
      <c r="G2" s="2" t="s">
        <v>14</v>
      </c>
      <c r="H2" s="2" t="s">
        <v>16</v>
      </c>
    </row>
    <row r="3" spans="1:8" ht="29">
      <c r="A3" s="1" t="s">
        <v>0</v>
      </c>
      <c r="B3" s="1" t="s">
        <v>114</v>
      </c>
      <c r="C3" s="2" t="s">
        <v>124</v>
      </c>
      <c r="D3" s="2">
        <v>85</v>
      </c>
      <c r="E3" s="15">
        <v>0.95294117647058818</v>
      </c>
      <c r="F3" s="143">
        <v>112</v>
      </c>
      <c r="G3" s="2">
        <v>22.6</v>
      </c>
      <c r="H3" s="2">
        <v>138.5</v>
      </c>
    </row>
    <row r="4" spans="1:8" ht="29">
      <c r="A4" s="1" t="s">
        <v>1</v>
      </c>
      <c r="B4" s="1" t="s">
        <v>115</v>
      </c>
      <c r="C4" s="2" t="s">
        <v>125</v>
      </c>
      <c r="D4" s="2">
        <v>60</v>
      </c>
      <c r="E4" s="15">
        <v>0.96666666666666667</v>
      </c>
      <c r="F4" s="143">
        <v>105.9</v>
      </c>
      <c r="G4" s="2">
        <v>20.7</v>
      </c>
      <c r="H4" s="2">
        <v>130.6</v>
      </c>
    </row>
    <row r="5" spans="1:8" ht="29">
      <c r="A5" s="1" t="s">
        <v>2</v>
      </c>
      <c r="B5" s="1" t="s">
        <v>116</v>
      </c>
      <c r="C5" s="2" t="s">
        <v>126</v>
      </c>
      <c r="D5" s="2">
        <v>21</v>
      </c>
      <c r="E5" s="15">
        <v>1</v>
      </c>
      <c r="F5" s="143">
        <v>95.7</v>
      </c>
      <c r="G5" s="2">
        <v>34.1</v>
      </c>
      <c r="H5" s="2">
        <v>91.4</v>
      </c>
    </row>
    <row r="6" spans="1:8" ht="29">
      <c r="A6" s="1" t="s">
        <v>3</v>
      </c>
      <c r="B6" s="1" t="s">
        <v>117</v>
      </c>
      <c r="C6" s="2" t="s">
        <v>127</v>
      </c>
      <c r="D6" s="2">
        <v>22</v>
      </c>
      <c r="E6" s="15">
        <v>0.86363636363636365</v>
      </c>
      <c r="F6" s="143">
        <v>88.1</v>
      </c>
      <c r="G6" s="2">
        <v>19.7</v>
      </c>
      <c r="H6" s="2">
        <v>97.1</v>
      </c>
    </row>
    <row r="7" spans="1:8" ht="29">
      <c r="A7" s="1" t="s">
        <v>4</v>
      </c>
      <c r="B7" s="1" t="s">
        <v>118</v>
      </c>
      <c r="C7" s="2" t="s">
        <v>128</v>
      </c>
      <c r="D7" s="2">
        <v>21</v>
      </c>
      <c r="E7" s="15">
        <v>0.8571428571428571</v>
      </c>
      <c r="F7" s="143">
        <v>82.7</v>
      </c>
      <c r="G7" s="2">
        <v>19.7</v>
      </c>
      <c r="H7" s="2">
        <v>97.1</v>
      </c>
    </row>
    <row r="8" spans="1:8" ht="29">
      <c r="A8" s="1" t="s">
        <v>5</v>
      </c>
      <c r="B8" s="1" t="s">
        <v>119</v>
      </c>
      <c r="C8" s="2" t="s">
        <v>129</v>
      </c>
      <c r="D8" s="2">
        <v>19</v>
      </c>
      <c r="E8" s="15">
        <v>0.78947368421052633</v>
      </c>
      <c r="F8" s="143">
        <v>159.6</v>
      </c>
      <c r="G8" s="2">
        <v>22.5</v>
      </c>
      <c r="H8" s="2">
        <v>99.6</v>
      </c>
    </row>
    <row r="9" spans="1:8" ht="29">
      <c r="A9" s="1" t="s">
        <v>6</v>
      </c>
      <c r="B9" s="1" t="s">
        <v>121</v>
      </c>
      <c r="C9" s="2" t="s">
        <v>131</v>
      </c>
      <c r="D9" s="2">
        <v>4</v>
      </c>
      <c r="E9" s="15">
        <v>1</v>
      </c>
      <c r="F9" s="143">
        <v>74.3</v>
      </c>
      <c r="G9" s="2">
        <v>4.3</v>
      </c>
      <c r="H9" s="2" t="s">
        <v>176</v>
      </c>
    </row>
    <row r="10" spans="1:8" ht="29">
      <c r="A10" s="1" t="s">
        <v>7</v>
      </c>
      <c r="B10" s="1" t="s">
        <v>150</v>
      </c>
      <c r="C10" s="2" t="s">
        <v>153</v>
      </c>
      <c r="D10" s="2">
        <v>1</v>
      </c>
      <c r="E10" s="15">
        <v>1</v>
      </c>
      <c r="F10" s="143">
        <v>26.3</v>
      </c>
      <c r="G10" s="2" t="s">
        <v>176</v>
      </c>
      <c r="H10" s="2" t="s">
        <v>176</v>
      </c>
    </row>
    <row r="11" spans="1:8" ht="29">
      <c r="A11" s="1" t="s">
        <v>8</v>
      </c>
      <c r="B11" s="1" t="s">
        <v>151</v>
      </c>
      <c r="C11" s="2" t="s">
        <v>154</v>
      </c>
      <c r="D11" s="2">
        <v>1</v>
      </c>
      <c r="E11" s="15">
        <v>1</v>
      </c>
      <c r="F11" s="143">
        <v>3.5</v>
      </c>
      <c r="G11" s="2" t="s">
        <v>176</v>
      </c>
      <c r="H11" s="2" t="s">
        <v>176</v>
      </c>
    </row>
    <row r="12" spans="1:8" ht="29">
      <c r="A12" s="1" t="s">
        <v>9</v>
      </c>
      <c r="B12" s="1" t="s">
        <v>152</v>
      </c>
      <c r="C12" s="2" t="s">
        <v>155</v>
      </c>
      <c r="D12" s="2">
        <v>1</v>
      </c>
      <c r="E12" s="15">
        <v>1</v>
      </c>
      <c r="F12" s="143">
        <v>126</v>
      </c>
      <c r="G12" s="2" t="s">
        <v>176</v>
      </c>
      <c r="H12" s="2" t="s">
        <v>176</v>
      </c>
    </row>
    <row r="13" spans="1:8">
      <c r="C13" s="2"/>
      <c r="F13" s="2"/>
      <c r="G13" s="2"/>
    </row>
    <row r="14" spans="1:8">
      <c r="C14" s="2"/>
    </row>
    <row r="15" spans="1:8" ht="42" customHeight="1">
      <c r="A15" s="1" t="s">
        <v>13</v>
      </c>
      <c r="B15" s="2" t="s">
        <v>18</v>
      </c>
      <c r="C15" s="2" t="s">
        <v>20</v>
      </c>
      <c r="D15" s="2" t="s">
        <v>11</v>
      </c>
      <c r="E15" s="2" t="s">
        <v>10</v>
      </c>
      <c r="F15" s="2" t="s">
        <v>15</v>
      </c>
      <c r="G15" s="2" t="s">
        <v>14</v>
      </c>
      <c r="H15" s="2" t="s">
        <v>16</v>
      </c>
    </row>
    <row r="16" spans="1:8" ht="29">
      <c r="A16" s="1" t="s">
        <v>0</v>
      </c>
      <c r="B16" s="1" t="s">
        <v>114</v>
      </c>
      <c r="C16" s="144" t="s">
        <v>124</v>
      </c>
      <c r="D16" s="145">
        <v>85</v>
      </c>
      <c r="E16" s="15">
        <v>0.95294117647058818</v>
      </c>
      <c r="F16" s="143">
        <v>112</v>
      </c>
      <c r="G16" s="2">
        <v>22.6</v>
      </c>
      <c r="H16" s="2">
        <v>138.5</v>
      </c>
    </row>
    <row r="17" spans="1:8" ht="29">
      <c r="A17" s="1" t="s">
        <v>1</v>
      </c>
      <c r="B17" s="1" t="s">
        <v>115</v>
      </c>
      <c r="C17" s="144" t="s">
        <v>125</v>
      </c>
      <c r="D17" s="145">
        <v>60</v>
      </c>
      <c r="E17" s="15">
        <v>0.96666666666666667</v>
      </c>
      <c r="F17" s="143">
        <v>105.9</v>
      </c>
      <c r="G17" s="2">
        <v>20.7</v>
      </c>
      <c r="H17" s="2">
        <v>130.6</v>
      </c>
    </row>
    <row r="18" spans="1:8" ht="29">
      <c r="A18" s="1" t="s">
        <v>2</v>
      </c>
      <c r="B18" s="1" t="s">
        <v>117</v>
      </c>
      <c r="C18" s="144" t="s">
        <v>127</v>
      </c>
      <c r="D18" s="145">
        <v>22</v>
      </c>
      <c r="E18" s="15">
        <v>0.86363636363636365</v>
      </c>
      <c r="F18" s="143">
        <v>88.1</v>
      </c>
      <c r="G18" s="2">
        <v>19.7</v>
      </c>
      <c r="H18" s="2">
        <v>97.1</v>
      </c>
    </row>
    <row r="19" spans="1:8" ht="29">
      <c r="A19" s="1" t="s">
        <v>3</v>
      </c>
      <c r="B19" s="1" t="s">
        <v>116</v>
      </c>
      <c r="C19" s="144" t="s">
        <v>126</v>
      </c>
      <c r="D19" s="145">
        <v>21</v>
      </c>
      <c r="E19" s="15">
        <v>1</v>
      </c>
      <c r="F19" s="143">
        <v>95.7</v>
      </c>
      <c r="G19" s="2">
        <v>34.1</v>
      </c>
      <c r="H19" s="2">
        <v>91.4</v>
      </c>
    </row>
    <row r="20" spans="1:8" ht="29">
      <c r="A20" s="1" t="s">
        <v>4</v>
      </c>
      <c r="B20" s="1" t="s">
        <v>121</v>
      </c>
      <c r="C20" s="144" t="s">
        <v>131</v>
      </c>
      <c r="D20" s="145">
        <v>4</v>
      </c>
      <c r="E20" s="15">
        <v>1</v>
      </c>
      <c r="F20" s="143">
        <v>74.3</v>
      </c>
      <c r="G20" s="2">
        <v>4.3</v>
      </c>
      <c r="H20" s="2" t="s">
        <v>176</v>
      </c>
    </row>
    <row r="21" spans="1:8" ht="29">
      <c r="A21" s="1" t="s">
        <v>5</v>
      </c>
      <c r="B21" s="1" t="s">
        <v>150</v>
      </c>
      <c r="C21" s="144" t="s">
        <v>153</v>
      </c>
      <c r="D21" s="145">
        <v>1</v>
      </c>
      <c r="E21" s="15">
        <v>1</v>
      </c>
      <c r="F21" s="143">
        <v>26.3</v>
      </c>
      <c r="G21" s="2" t="s">
        <v>176</v>
      </c>
      <c r="H21" s="2" t="s">
        <v>176</v>
      </c>
    </row>
    <row r="22" spans="1:8" ht="29">
      <c r="A22" s="1" t="s">
        <v>6</v>
      </c>
      <c r="B22" s="1" t="s">
        <v>151</v>
      </c>
      <c r="C22" s="144" t="s">
        <v>154</v>
      </c>
      <c r="D22" s="145">
        <v>1</v>
      </c>
      <c r="E22" s="15">
        <v>1</v>
      </c>
      <c r="F22" s="143">
        <v>3.5</v>
      </c>
      <c r="G22" s="2" t="s">
        <v>176</v>
      </c>
      <c r="H22" s="2" t="s">
        <v>176</v>
      </c>
    </row>
    <row r="23" spans="1:8" ht="29">
      <c r="A23" s="1" t="s">
        <v>7</v>
      </c>
      <c r="B23" s="1" t="s">
        <v>152</v>
      </c>
      <c r="C23" s="144" t="s">
        <v>155</v>
      </c>
      <c r="D23" s="145">
        <v>1</v>
      </c>
      <c r="E23" s="15">
        <v>1</v>
      </c>
      <c r="F23" s="143">
        <v>74.3</v>
      </c>
      <c r="G23" s="2" t="s">
        <v>176</v>
      </c>
      <c r="H23" s="2" t="s">
        <v>176</v>
      </c>
    </row>
    <row r="24" spans="1:8" ht="29">
      <c r="A24" s="1" t="s">
        <v>8</v>
      </c>
      <c r="B24" s="1" t="s">
        <v>158</v>
      </c>
      <c r="C24" s="144" t="s">
        <v>156</v>
      </c>
      <c r="D24" s="145">
        <v>1</v>
      </c>
      <c r="E24" s="15">
        <v>1</v>
      </c>
      <c r="F24" s="143" t="s">
        <v>176</v>
      </c>
      <c r="G24" s="143">
        <v>2</v>
      </c>
      <c r="H24" s="2" t="s">
        <v>176</v>
      </c>
    </row>
    <row r="25" spans="1:8">
      <c r="A25" s="1" t="s">
        <v>9</v>
      </c>
      <c r="B25" s="1" t="s">
        <v>159</v>
      </c>
      <c r="C25" s="144" t="s">
        <v>157</v>
      </c>
      <c r="D25" s="145">
        <v>1</v>
      </c>
      <c r="E25" s="15">
        <v>1</v>
      </c>
      <c r="F25" s="143">
        <v>3.7</v>
      </c>
      <c r="G25" s="2" t="s">
        <v>176</v>
      </c>
      <c r="H25" s="2" t="s">
        <v>176</v>
      </c>
    </row>
    <row r="28" spans="1:8" ht="55.5" customHeight="1">
      <c r="A28" s="1" t="s">
        <v>13</v>
      </c>
      <c r="B28" s="2" t="s">
        <v>18</v>
      </c>
      <c r="C28" s="2" t="s">
        <v>17</v>
      </c>
      <c r="D28" s="2" t="s">
        <v>11</v>
      </c>
      <c r="E28" s="2" t="s">
        <v>12</v>
      </c>
      <c r="F28" s="2" t="s">
        <v>14</v>
      </c>
      <c r="G28" s="2" t="s">
        <v>15</v>
      </c>
      <c r="H28" s="2" t="s">
        <v>16</v>
      </c>
    </row>
    <row r="29" spans="1:8" ht="43.5">
      <c r="A29" s="1" t="s">
        <v>0</v>
      </c>
      <c r="B29" s="146" t="s">
        <v>164</v>
      </c>
      <c r="C29" s="2"/>
    </row>
    <row r="30" spans="1:8">
      <c r="A30" s="1" t="s">
        <v>1</v>
      </c>
    </row>
    <row r="31" spans="1:8">
      <c r="A31" s="1" t="s">
        <v>2</v>
      </c>
    </row>
    <row r="32" spans="1:8">
      <c r="A32" s="1" t="s">
        <v>3</v>
      </c>
    </row>
    <row r="33" spans="1:1">
      <c r="A33" s="1" t="s">
        <v>4</v>
      </c>
    </row>
    <row r="34" spans="1:1">
      <c r="A34" s="1" t="s">
        <v>5</v>
      </c>
    </row>
    <row r="35" spans="1:1">
      <c r="A35" s="1" t="s">
        <v>6</v>
      </c>
    </row>
    <row r="36" spans="1:1">
      <c r="A36" s="1" t="s">
        <v>7</v>
      </c>
    </row>
    <row r="37" spans="1:1">
      <c r="A37" s="1" t="s">
        <v>8</v>
      </c>
    </row>
    <row r="38" spans="1:1">
      <c r="A38" s="1" t="s">
        <v>9</v>
      </c>
    </row>
  </sheetData>
  <mergeCells count="1">
    <mergeCell ref="A1:C1"/>
  </mergeCells>
  <pageMargins left="0.7" right="0.7" top="0.75" bottom="0.75" header="0.3" footer="0.3"/>
  <pageSetup scale="45" orientation="landscape" horizontalDpi="1200" verticalDpi="1200" r:id="rId1"/>
  <tableParts count="3">
    <tablePart r:id="rId2"/>
    <tablePart r:id="rId3"/>
    <tablePart r:id="rId4"/>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zoomScale="70" zoomScaleNormal="70" workbookViewId="0">
      <selection sqref="A1:C1"/>
    </sheetView>
  </sheetViews>
  <sheetFormatPr defaultRowHeight="14.5"/>
  <cols>
    <col min="1" max="1" width="11.6328125" style="4" customWidth="1"/>
    <col min="2" max="2" width="38.26953125" style="4" customWidth="1"/>
    <col min="3" max="3" width="31.54296875" style="4" customWidth="1"/>
    <col min="4" max="4" width="23.453125" style="4" customWidth="1"/>
    <col min="5" max="5" width="20.36328125" style="4" customWidth="1"/>
    <col min="6" max="6" width="32.7265625" style="4" customWidth="1"/>
    <col min="7" max="7" width="32.1796875" style="4" customWidth="1"/>
    <col min="8" max="8" width="37.6328125" style="4" customWidth="1"/>
    <col min="9" max="16384" width="8.7265625" style="4"/>
  </cols>
  <sheetData>
    <row r="1" spans="1:8" ht="18.5">
      <c r="A1" s="223" t="s">
        <v>510</v>
      </c>
      <c r="B1" s="223"/>
      <c r="C1" s="223"/>
    </row>
    <row r="2" spans="1:8" ht="45" customHeight="1">
      <c r="A2" s="4" t="s">
        <v>13</v>
      </c>
      <c r="B2" s="4" t="s">
        <v>18</v>
      </c>
      <c r="C2" s="4" t="s">
        <v>19</v>
      </c>
      <c r="D2" s="4" t="s">
        <v>11</v>
      </c>
      <c r="E2" s="4" t="s">
        <v>10</v>
      </c>
      <c r="F2" s="4" t="s">
        <v>15</v>
      </c>
      <c r="G2" s="4" t="s">
        <v>14</v>
      </c>
      <c r="H2" s="4" t="s">
        <v>16</v>
      </c>
    </row>
    <row r="3" spans="1:8" ht="29">
      <c r="A3" s="4" t="s">
        <v>0</v>
      </c>
      <c r="B3" s="4" t="s">
        <v>114</v>
      </c>
      <c r="C3" s="4" t="s">
        <v>124</v>
      </c>
      <c r="D3" s="4">
        <v>85</v>
      </c>
      <c r="E3" s="6">
        <v>0.95294117647058818</v>
      </c>
      <c r="F3" s="7">
        <v>112</v>
      </c>
      <c r="G3" s="4">
        <v>22.6</v>
      </c>
      <c r="H3" s="4">
        <v>138.5</v>
      </c>
    </row>
    <row r="4" spans="1:8" ht="29">
      <c r="A4" s="4" t="s">
        <v>1</v>
      </c>
      <c r="B4" s="4" t="s">
        <v>115</v>
      </c>
      <c r="C4" s="4" t="s">
        <v>125</v>
      </c>
      <c r="D4" s="4">
        <v>60</v>
      </c>
      <c r="E4" s="6">
        <v>0.96666666666666667</v>
      </c>
      <c r="F4" s="7">
        <v>105.9</v>
      </c>
      <c r="G4" s="4">
        <v>20.7</v>
      </c>
      <c r="H4" s="4">
        <v>130.6</v>
      </c>
    </row>
    <row r="5" spans="1:8" ht="29">
      <c r="A5" s="4" t="s">
        <v>2</v>
      </c>
      <c r="B5" s="4" t="s">
        <v>117</v>
      </c>
      <c r="C5" s="4" t="s">
        <v>127</v>
      </c>
      <c r="D5" s="4">
        <v>22</v>
      </c>
      <c r="E5" s="6">
        <v>0.86363636363636365</v>
      </c>
      <c r="F5" s="7">
        <v>88.1</v>
      </c>
      <c r="G5" s="4">
        <v>19.7</v>
      </c>
      <c r="H5" s="4">
        <v>97.1</v>
      </c>
    </row>
    <row r="6" spans="1:8" ht="29">
      <c r="A6" s="4" t="s">
        <v>3</v>
      </c>
      <c r="B6" s="4" t="s">
        <v>116</v>
      </c>
      <c r="C6" s="4" t="s">
        <v>126</v>
      </c>
      <c r="D6" s="4">
        <v>21</v>
      </c>
      <c r="E6" s="6">
        <v>1</v>
      </c>
      <c r="F6" s="7">
        <v>95.7</v>
      </c>
      <c r="G6" s="4">
        <v>34.1</v>
      </c>
      <c r="H6" s="4">
        <v>91.4</v>
      </c>
    </row>
    <row r="7" spans="1:8" ht="29">
      <c r="A7" s="4" t="s">
        <v>4</v>
      </c>
      <c r="B7" s="4" t="s">
        <v>118</v>
      </c>
      <c r="C7" s="4" t="s">
        <v>128</v>
      </c>
      <c r="D7" s="4">
        <v>21</v>
      </c>
      <c r="E7" s="6">
        <v>0.8571428571428571</v>
      </c>
      <c r="F7" s="7">
        <v>82.7</v>
      </c>
      <c r="G7" s="4">
        <v>19.7</v>
      </c>
      <c r="H7" s="4">
        <v>97.1</v>
      </c>
    </row>
    <row r="8" spans="1:8" ht="29">
      <c r="A8" s="4" t="s">
        <v>5</v>
      </c>
      <c r="B8" s="4" t="s">
        <v>119</v>
      </c>
      <c r="C8" s="4" t="s">
        <v>129</v>
      </c>
      <c r="D8" s="4">
        <v>19</v>
      </c>
      <c r="E8" s="6">
        <v>0.78947368421052633</v>
      </c>
      <c r="F8" s="7">
        <v>159.6</v>
      </c>
      <c r="G8" s="4">
        <v>22.5</v>
      </c>
      <c r="H8" s="4">
        <v>99.6</v>
      </c>
    </row>
    <row r="9" spans="1:8" ht="29">
      <c r="A9" s="4" t="s">
        <v>6</v>
      </c>
      <c r="B9" s="4" t="s">
        <v>122</v>
      </c>
      <c r="C9" s="4" t="s">
        <v>132</v>
      </c>
      <c r="D9" s="4">
        <v>10</v>
      </c>
      <c r="E9" s="6">
        <v>0.4</v>
      </c>
      <c r="F9" s="7">
        <v>54.5</v>
      </c>
      <c r="G9" s="4" t="s">
        <v>176</v>
      </c>
      <c r="H9" s="4" t="s">
        <v>176</v>
      </c>
    </row>
    <row r="10" spans="1:8" ht="29">
      <c r="A10" s="4" t="s">
        <v>7</v>
      </c>
      <c r="B10" s="4" t="s">
        <v>120</v>
      </c>
      <c r="C10" s="4" t="s">
        <v>130</v>
      </c>
      <c r="D10" s="4">
        <v>6</v>
      </c>
      <c r="E10" s="6">
        <v>0.83333333333333337</v>
      </c>
      <c r="F10" s="7">
        <v>181.2</v>
      </c>
      <c r="G10" s="4" t="s">
        <v>176</v>
      </c>
      <c r="H10" s="4" t="s">
        <v>176</v>
      </c>
    </row>
    <row r="11" spans="1:8" ht="29">
      <c r="A11" s="4" t="s">
        <v>8</v>
      </c>
      <c r="B11" s="4" t="s">
        <v>121</v>
      </c>
      <c r="C11" s="4" t="s">
        <v>131</v>
      </c>
      <c r="D11" s="4">
        <v>4</v>
      </c>
      <c r="E11" s="6">
        <v>1</v>
      </c>
      <c r="F11" s="7">
        <v>74.3</v>
      </c>
      <c r="G11" s="4">
        <v>4.3</v>
      </c>
      <c r="H11" s="4" t="s">
        <v>176</v>
      </c>
    </row>
    <row r="12" spans="1:8" ht="29">
      <c r="A12" s="4" t="s">
        <v>9</v>
      </c>
      <c r="B12" s="4" t="s">
        <v>123</v>
      </c>
      <c r="C12" s="4" t="s">
        <v>133</v>
      </c>
      <c r="D12" s="4">
        <v>4</v>
      </c>
      <c r="E12" s="6">
        <v>0.75</v>
      </c>
      <c r="F12" s="7">
        <v>8.9</v>
      </c>
      <c r="G12" s="4">
        <v>25.5</v>
      </c>
      <c r="H12" s="4" t="s">
        <v>176</v>
      </c>
    </row>
    <row r="15" spans="1:8" ht="42" customHeight="1">
      <c r="A15" s="4" t="s">
        <v>13</v>
      </c>
      <c r="B15" s="4" t="s">
        <v>18</v>
      </c>
      <c r="C15" s="4" t="s">
        <v>20</v>
      </c>
      <c r="D15" s="4" t="s">
        <v>11</v>
      </c>
      <c r="E15" s="4" t="s">
        <v>10</v>
      </c>
      <c r="F15" s="4" t="s">
        <v>15</v>
      </c>
      <c r="G15" s="4" t="s">
        <v>14</v>
      </c>
      <c r="H15" s="4" t="s">
        <v>16</v>
      </c>
    </row>
    <row r="16" spans="1:8" ht="29">
      <c r="A16" s="4" t="s">
        <v>0</v>
      </c>
      <c r="B16" s="4" t="s">
        <v>116</v>
      </c>
      <c r="C16" s="4" t="s">
        <v>126</v>
      </c>
      <c r="D16" s="147">
        <v>21</v>
      </c>
      <c r="E16" s="8">
        <v>1</v>
      </c>
      <c r="F16" s="7">
        <v>95.7</v>
      </c>
      <c r="G16" s="4">
        <v>34.1</v>
      </c>
      <c r="H16" s="4">
        <v>91.4</v>
      </c>
    </row>
    <row r="17" spans="1:8" ht="29">
      <c r="A17" s="4" t="s">
        <v>1</v>
      </c>
      <c r="B17" s="4" t="s">
        <v>121</v>
      </c>
      <c r="C17" s="4" t="s">
        <v>131</v>
      </c>
      <c r="D17" s="147">
        <v>4</v>
      </c>
      <c r="E17" s="8">
        <v>1</v>
      </c>
      <c r="F17" s="7">
        <v>74.3</v>
      </c>
      <c r="G17" s="4">
        <v>4.3</v>
      </c>
      <c r="H17" s="4" t="s">
        <v>176</v>
      </c>
    </row>
    <row r="18" spans="1:8" ht="29">
      <c r="A18" s="4" t="s">
        <v>2</v>
      </c>
      <c r="B18" s="4" t="s">
        <v>134</v>
      </c>
      <c r="C18" s="4" t="s">
        <v>142</v>
      </c>
      <c r="D18" s="147">
        <v>3</v>
      </c>
      <c r="E18" s="8">
        <v>1</v>
      </c>
      <c r="F18" s="7">
        <v>162.80000000000001</v>
      </c>
      <c r="G18" s="4" t="s">
        <v>176</v>
      </c>
      <c r="H18" s="4" t="s">
        <v>176</v>
      </c>
    </row>
    <row r="19" spans="1:8" ht="29">
      <c r="A19" s="4" t="s">
        <v>3</v>
      </c>
      <c r="B19" s="4" t="s">
        <v>135</v>
      </c>
      <c r="C19" s="4" t="s">
        <v>143</v>
      </c>
      <c r="D19" s="147">
        <v>2</v>
      </c>
      <c r="E19" s="8">
        <v>1</v>
      </c>
      <c r="F19" s="7">
        <v>13.4</v>
      </c>
      <c r="G19" s="4" t="s">
        <v>176</v>
      </c>
      <c r="H19" s="4" t="s">
        <v>176</v>
      </c>
    </row>
    <row r="20" spans="1:8" ht="29">
      <c r="A20" s="4" t="s">
        <v>4</v>
      </c>
      <c r="B20" s="4" t="s">
        <v>136</v>
      </c>
      <c r="C20" s="4" t="s">
        <v>144</v>
      </c>
      <c r="D20" s="147">
        <v>2</v>
      </c>
      <c r="E20" s="8">
        <v>1</v>
      </c>
      <c r="F20" s="7">
        <v>13.4</v>
      </c>
      <c r="G20" s="4" t="s">
        <v>176</v>
      </c>
      <c r="H20" s="4" t="s">
        <v>176</v>
      </c>
    </row>
    <row r="21" spans="1:8" ht="29">
      <c r="A21" s="4" t="s">
        <v>5</v>
      </c>
      <c r="B21" s="4" t="s">
        <v>137</v>
      </c>
      <c r="C21" s="4" t="s">
        <v>145</v>
      </c>
      <c r="D21" s="147">
        <v>2</v>
      </c>
      <c r="E21" s="8">
        <v>1</v>
      </c>
      <c r="F21" s="7">
        <v>91.5</v>
      </c>
      <c r="G21" s="4" t="s">
        <v>176</v>
      </c>
      <c r="H21" s="4" t="s">
        <v>176</v>
      </c>
    </row>
    <row r="22" spans="1:8">
      <c r="A22" s="4" t="s">
        <v>6</v>
      </c>
      <c r="B22" s="4" t="s">
        <v>138</v>
      </c>
      <c r="C22" s="4" t="s">
        <v>146</v>
      </c>
      <c r="D22" s="147">
        <v>2</v>
      </c>
      <c r="E22" s="8">
        <v>1</v>
      </c>
      <c r="F22" s="7">
        <v>19.100000000000001</v>
      </c>
      <c r="G22" s="4">
        <v>22.6</v>
      </c>
      <c r="H22" s="4">
        <v>19.100000000000001</v>
      </c>
    </row>
    <row r="23" spans="1:8" ht="29">
      <c r="A23" s="4" t="s">
        <v>7</v>
      </c>
      <c r="B23" s="4" t="s">
        <v>139</v>
      </c>
      <c r="C23" s="4" t="s">
        <v>147</v>
      </c>
      <c r="D23" s="147">
        <v>2</v>
      </c>
      <c r="E23" s="8">
        <v>1</v>
      </c>
      <c r="F23" s="7">
        <v>214.5</v>
      </c>
      <c r="G23" s="4" t="s">
        <v>176</v>
      </c>
      <c r="H23" s="4" t="s">
        <v>176</v>
      </c>
    </row>
    <row r="24" spans="1:8" ht="29">
      <c r="A24" s="4" t="s">
        <v>8</v>
      </c>
      <c r="B24" s="4" t="s">
        <v>140</v>
      </c>
      <c r="C24" s="4" t="s">
        <v>148</v>
      </c>
      <c r="D24" s="147">
        <v>2</v>
      </c>
      <c r="E24" s="8">
        <v>1</v>
      </c>
      <c r="F24" s="7">
        <v>84.2</v>
      </c>
      <c r="G24" s="4" t="s">
        <v>176</v>
      </c>
      <c r="H24" s="4" t="s">
        <v>176</v>
      </c>
    </row>
    <row r="25" spans="1:8" ht="29">
      <c r="A25" s="4" t="s">
        <v>9</v>
      </c>
      <c r="B25" s="4" t="s">
        <v>141</v>
      </c>
      <c r="C25" s="4" t="s">
        <v>149</v>
      </c>
      <c r="D25" s="147">
        <v>2</v>
      </c>
      <c r="E25" s="8">
        <v>1</v>
      </c>
      <c r="F25" s="7">
        <v>154.9</v>
      </c>
      <c r="G25" s="4" t="s">
        <v>176</v>
      </c>
      <c r="H25" s="4" t="s">
        <v>176</v>
      </c>
    </row>
    <row r="28" spans="1:8" ht="62" customHeight="1">
      <c r="A28" s="4" t="s">
        <v>13</v>
      </c>
      <c r="B28" s="4" t="s">
        <v>18</v>
      </c>
      <c r="C28" s="4" t="s">
        <v>17</v>
      </c>
      <c r="D28" s="4" t="s">
        <v>11</v>
      </c>
      <c r="E28" s="4" t="s">
        <v>12</v>
      </c>
      <c r="F28" s="4" t="s">
        <v>15</v>
      </c>
      <c r="G28" s="4" t="s">
        <v>14</v>
      </c>
      <c r="H28" s="4" t="s">
        <v>16</v>
      </c>
    </row>
    <row r="29" spans="1:8" ht="29">
      <c r="A29" s="4" t="s">
        <v>0</v>
      </c>
      <c r="B29" s="4" t="s">
        <v>167</v>
      </c>
      <c r="C29" s="4" t="s">
        <v>170</v>
      </c>
      <c r="D29" s="4">
        <v>3</v>
      </c>
      <c r="E29" s="8">
        <v>0.66700000000000004</v>
      </c>
      <c r="F29" s="4">
        <v>123.2</v>
      </c>
      <c r="G29" s="4" t="s">
        <v>176</v>
      </c>
      <c r="H29" s="4" t="s">
        <v>176</v>
      </c>
    </row>
    <row r="30" spans="1:8" ht="29">
      <c r="A30" s="4" t="s">
        <v>1</v>
      </c>
      <c r="B30" s="4" t="s">
        <v>165</v>
      </c>
      <c r="C30" s="4" t="s">
        <v>168</v>
      </c>
      <c r="D30" s="4">
        <v>2</v>
      </c>
      <c r="E30" s="8">
        <v>0.5</v>
      </c>
      <c r="F30" s="4">
        <v>166.4</v>
      </c>
      <c r="G30" s="4" t="s">
        <v>176</v>
      </c>
      <c r="H30" s="4" t="s">
        <v>176</v>
      </c>
    </row>
    <row r="31" spans="1:8" ht="29">
      <c r="A31" s="4" t="s">
        <v>2</v>
      </c>
      <c r="B31" s="4" t="s">
        <v>139</v>
      </c>
      <c r="C31" s="4" t="s">
        <v>147</v>
      </c>
      <c r="D31" s="4">
        <v>2</v>
      </c>
      <c r="E31" s="8">
        <v>0.5</v>
      </c>
      <c r="F31" s="4">
        <v>214.5</v>
      </c>
      <c r="G31" s="4" t="s">
        <v>176</v>
      </c>
      <c r="H31" s="4" t="s">
        <v>176</v>
      </c>
    </row>
    <row r="32" spans="1:8" ht="29">
      <c r="A32" s="4" t="s">
        <v>3</v>
      </c>
      <c r="B32" s="4" t="s">
        <v>166</v>
      </c>
      <c r="C32" s="4" t="s">
        <v>169</v>
      </c>
      <c r="D32" s="4">
        <v>1</v>
      </c>
      <c r="E32" s="8">
        <v>1</v>
      </c>
      <c r="F32" s="4">
        <v>51.5</v>
      </c>
      <c r="G32" s="4" t="s">
        <v>176</v>
      </c>
      <c r="H32" s="4" t="s">
        <v>176</v>
      </c>
    </row>
    <row r="33" spans="1:2">
      <c r="A33" s="4" t="s">
        <v>4</v>
      </c>
    </row>
    <row r="34" spans="1:2">
      <c r="A34" s="4" t="s">
        <v>5</v>
      </c>
    </row>
    <row r="35" spans="1:2">
      <c r="A35" s="4" t="s">
        <v>6</v>
      </c>
    </row>
    <row r="36" spans="1:2">
      <c r="A36" s="4" t="s">
        <v>7</v>
      </c>
    </row>
    <row r="37" spans="1:2">
      <c r="A37" s="4" t="s">
        <v>8</v>
      </c>
    </row>
    <row r="38" spans="1:2">
      <c r="A38" s="4" t="s">
        <v>9</v>
      </c>
    </row>
    <row r="39" spans="1:2">
      <c r="B39" s="5"/>
    </row>
    <row r="40" spans="1:2">
      <c r="B40" s="11"/>
    </row>
    <row r="41" spans="1:2">
      <c r="B41" s="11"/>
    </row>
  </sheetData>
  <mergeCells count="1">
    <mergeCell ref="A1:C1"/>
  </mergeCells>
  <pageMargins left="0.7" right="0.7" top="0.75" bottom="0.75" header="0.3" footer="0.3"/>
  <pageSetup scale="42" orientation="landscape" horizontalDpi="1200" verticalDpi="1200" r:id="rId1"/>
  <tableParts count="3">
    <tablePart r:id="rId2"/>
    <tablePart r:id="rId3"/>
    <tablePart r:id="rId4"/>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zoomScale="70" zoomScaleNormal="70" workbookViewId="0">
      <selection sqref="A1:C1"/>
    </sheetView>
  </sheetViews>
  <sheetFormatPr defaultRowHeight="14.5"/>
  <cols>
    <col min="1" max="1" width="8.1796875" customWidth="1"/>
    <col min="2" max="2" width="28.81640625" customWidth="1"/>
    <col min="3" max="3" width="22" customWidth="1"/>
    <col min="4" max="4" width="24.08984375" customWidth="1"/>
    <col min="5" max="5" width="29.90625" customWidth="1"/>
    <col min="6" max="6" width="33.6328125" customWidth="1"/>
    <col min="7" max="7" width="39.26953125" customWidth="1"/>
    <col min="9" max="9" width="17.453125" customWidth="1"/>
    <col min="10" max="10" width="16.26953125" customWidth="1"/>
  </cols>
  <sheetData>
    <row r="1" spans="1:10" ht="18.5">
      <c r="A1" s="227" t="s">
        <v>511</v>
      </c>
      <c r="B1" s="227"/>
      <c r="C1" s="227"/>
    </row>
    <row r="2" spans="1:10" ht="58.5" customHeight="1">
      <c r="A2" t="s">
        <v>13</v>
      </c>
      <c r="B2" s="2" t="s">
        <v>182</v>
      </c>
      <c r="C2" s="2" t="s">
        <v>11</v>
      </c>
      <c r="D2" s="2" t="s">
        <v>10</v>
      </c>
      <c r="E2" s="2" t="s">
        <v>14</v>
      </c>
      <c r="F2" s="2" t="s">
        <v>15</v>
      </c>
      <c r="G2" s="2" t="s">
        <v>16</v>
      </c>
    </row>
    <row r="3" spans="1:10">
      <c r="A3" t="s">
        <v>0</v>
      </c>
      <c r="B3" s="37">
        <v>27447</v>
      </c>
      <c r="C3" s="37">
        <v>206</v>
      </c>
      <c r="D3" s="74">
        <v>0.94660194174757284</v>
      </c>
      <c r="E3" s="37" t="s">
        <v>176</v>
      </c>
      <c r="F3" s="98">
        <v>93.041088000000002</v>
      </c>
      <c r="G3" s="37" t="s">
        <v>176</v>
      </c>
      <c r="J3" s="148"/>
    </row>
    <row r="4" spans="1:10">
      <c r="A4" t="s">
        <v>1</v>
      </c>
      <c r="B4" s="37">
        <v>43775</v>
      </c>
      <c r="C4" s="37">
        <v>71</v>
      </c>
      <c r="D4" s="74">
        <v>0.91549295774647887</v>
      </c>
      <c r="E4" s="98">
        <v>24</v>
      </c>
      <c r="F4" s="98">
        <v>123.46987200000001</v>
      </c>
      <c r="G4" s="37" t="s">
        <v>176</v>
      </c>
      <c r="J4" s="148"/>
    </row>
    <row r="5" spans="1:10">
      <c r="A5" t="s">
        <v>2</v>
      </c>
      <c r="B5" s="37">
        <v>22558</v>
      </c>
      <c r="C5" s="37">
        <v>57</v>
      </c>
      <c r="D5" s="74">
        <v>0.50877192982456143</v>
      </c>
      <c r="E5" s="98">
        <v>72</v>
      </c>
      <c r="F5" s="98">
        <v>99.085703999999993</v>
      </c>
      <c r="G5" s="37" t="s">
        <v>176</v>
      </c>
      <c r="J5" s="148"/>
    </row>
    <row r="6" spans="1:10">
      <c r="A6" t="s">
        <v>3</v>
      </c>
      <c r="B6" s="37">
        <v>63047</v>
      </c>
      <c r="C6" s="37">
        <v>50</v>
      </c>
      <c r="D6" s="74">
        <v>0.54</v>
      </c>
      <c r="E6" s="37" t="s">
        <v>176</v>
      </c>
      <c r="F6" s="98">
        <v>90</v>
      </c>
      <c r="G6" s="37" t="s">
        <v>176</v>
      </c>
      <c r="J6" s="148"/>
    </row>
    <row r="7" spans="1:10">
      <c r="A7" t="s">
        <v>4</v>
      </c>
      <c r="B7" s="33">
        <v>22551</v>
      </c>
      <c r="C7" s="33">
        <v>49</v>
      </c>
      <c r="D7" s="74">
        <v>0.87755102040816324</v>
      </c>
      <c r="E7" s="37" t="s">
        <v>176</v>
      </c>
      <c r="F7" s="98">
        <v>102.339624</v>
      </c>
      <c r="G7" s="37" t="s">
        <v>176</v>
      </c>
      <c r="J7" s="148"/>
    </row>
    <row r="8" spans="1:10">
      <c r="A8" t="s">
        <v>5</v>
      </c>
      <c r="B8" s="37">
        <v>22633</v>
      </c>
      <c r="C8" s="37">
        <v>45</v>
      </c>
      <c r="D8" s="74">
        <v>0.37777777777777777</v>
      </c>
      <c r="E8" s="37" t="s">
        <v>176</v>
      </c>
      <c r="F8" s="98">
        <v>96</v>
      </c>
      <c r="G8" s="37" t="s">
        <v>176</v>
      </c>
      <c r="J8" s="148"/>
    </row>
    <row r="9" spans="1:10">
      <c r="A9" t="s">
        <v>6</v>
      </c>
      <c r="B9" s="37">
        <v>43644</v>
      </c>
      <c r="C9" s="37">
        <v>39</v>
      </c>
      <c r="D9" s="74">
        <v>0.92307692307692313</v>
      </c>
      <c r="E9" s="37" t="s">
        <v>176</v>
      </c>
      <c r="F9" s="98">
        <v>151.99999199999999</v>
      </c>
      <c r="G9" s="37" t="s">
        <v>176</v>
      </c>
      <c r="J9" s="148"/>
    </row>
    <row r="10" spans="1:10">
      <c r="A10" t="s">
        <v>7</v>
      </c>
      <c r="B10" s="33">
        <v>27487</v>
      </c>
      <c r="C10" s="33">
        <v>25</v>
      </c>
      <c r="D10" s="74">
        <v>0.96</v>
      </c>
      <c r="E10" s="37" t="s">
        <v>176</v>
      </c>
      <c r="F10" s="98">
        <v>96</v>
      </c>
      <c r="G10" s="37" t="s">
        <v>176</v>
      </c>
      <c r="J10" s="148"/>
    </row>
    <row r="11" spans="1:10">
      <c r="A11" t="s">
        <v>8</v>
      </c>
      <c r="B11" s="33">
        <v>22612</v>
      </c>
      <c r="C11" s="33">
        <v>15</v>
      </c>
      <c r="D11" s="74">
        <v>0.46666666666666667</v>
      </c>
      <c r="E11" s="37" t="s">
        <v>176</v>
      </c>
      <c r="F11" s="98">
        <v>90.24</v>
      </c>
      <c r="G11" s="37" t="s">
        <v>176</v>
      </c>
      <c r="J11" s="148"/>
    </row>
    <row r="12" spans="1:10">
      <c r="A12" t="s">
        <v>9</v>
      </c>
      <c r="B12" s="33">
        <v>63048</v>
      </c>
      <c r="C12" s="33">
        <v>13</v>
      </c>
      <c r="D12" s="74">
        <v>0.46153846153846156</v>
      </c>
      <c r="E12" s="37" t="s">
        <v>176</v>
      </c>
      <c r="F12" s="98">
        <v>84.48</v>
      </c>
      <c r="G12" s="37" t="s">
        <v>176</v>
      </c>
      <c r="J12" s="148"/>
    </row>
    <row r="13" spans="1:10">
      <c r="J13" s="148"/>
    </row>
    <row r="14" spans="1:10">
      <c r="J14" s="148"/>
    </row>
    <row r="15" spans="1:10" ht="59" customHeight="1">
      <c r="A15" t="s">
        <v>13</v>
      </c>
      <c r="B15" s="2" t="s">
        <v>201</v>
      </c>
      <c r="C15" s="2" t="s">
        <v>11</v>
      </c>
      <c r="D15" s="2" t="s">
        <v>10</v>
      </c>
      <c r="E15" s="2" t="s">
        <v>14</v>
      </c>
      <c r="F15" s="2" t="s">
        <v>15</v>
      </c>
      <c r="G15" s="2" t="s">
        <v>16</v>
      </c>
      <c r="J15" s="148"/>
    </row>
    <row r="16" spans="1:10">
      <c r="A16" t="s">
        <v>0</v>
      </c>
      <c r="B16" s="37">
        <v>19303</v>
      </c>
      <c r="C16" s="37">
        <v>7</v>
      </c>
      <c r="D16" s="74">
        <v>1</v>
      </c>
      <c r="E16" s="37" t="s">
        <v>176</v>
      </c>
      <c r="F16" s="98">
        <v>88.888896000000003</v>
      </c>
      <c r="G16" s="37" t="s">
        <v>176</v>
      </c>
      <c r="J16" s="148"/>
    </row>
    <row r="17" spans="1:10">
      <c r="A17" t="s">
        <v>1</v>
      </c>
      <c r="B17" s="37">
        <v>47135</v>
      </c>
      <c r="C17" s="37">
        <v>7</v>
      </c>
      <c r="D17" s="74">
        <v>1</v>
      </c>
      <c r="E17" s="98">
        <v>8</v>
      </c>
      <c r="F17" s="98">
        <v>108</v>
      </c>
      <c r="G17" s="37" t="s">
        <v>176</v>
      </c>
      <c r="J17" s="148"/>
    </row>
    <row r="18" spans="1:10">
      <c r="A18" t="s">
        <v>2</v>
      </c>
      <c r="B18" s="33">
        <v>96446</v>
      </c>
      <c r="C18" s="33">
        <v>5</v>
      </c>
      <c r="D18" s="74">
        <v>1</v>
      </c>
      <c r="E18" s="98">
        <v>72</v>
      </c>
      <c r="F18" s="98">
        <v>107.555544</v>
      </c>
      <c r="G18" s="37" t="s">
        <v>176</v>
      </c>
      <c r="J18" s="148"/>
    </row>
    <row r="19" spans="1:10">
      <c r="A19" t="s">
        <v>3</v>
      </c>
      <c r="B19" s="33">
        <v>63056</v>
      </c>
      <c r="C19" s="33">
        <v>5</v>
      </c>
      <c r="D19" s="74">
        <v>1</v>
      </c>
      <c r="E19" s="37" t="s">
        <v>176</v>
      </c>
      <c r="F19" s="98">
        <v>105</v>
      </c>
      <c r="G19" s="37" t="s">
        <v>176</v>
      </c>
      <c r="J19" s="148"/>
    </row>
    <row r="20" spans="1:10">
      <c r="A20" t="s">
        <v>4</v>
      </c>
      <c r="B20" s="37">
        <v>75894</v>
      </c>
      <c r="C20" s="37">
        <v>4</v>
      </c>
      <c r="D20" s="74">
        <v>1</v>
      </c>
      <c r="E20" s="98">
        <v>24</v>
      </c>
      <c r="F20" s="98">
        <v>94.909080000000003</v>
      </c>
      <c r="G20" s="37" t="s">
        <v>176</v>
      </c>
      <c r="J20" s="148"/>
    </row>
    <row r="21" spans="1:10">
      <c r="A21" t="s">
        <v>5</v>
      </c>
      <c r="B21" s="33">
        <v>33340</v>
      </c>
      <c r="C21" s="33">
        <v>4</v>
      </c>
      <c r="D21" s="74">
        <v>1</v>
      </c>
      <c r="E21" s="37" t="s">
        <v>176</v>
      </c>
      <c r="F21" s="98">
        <v>84.923088000000007</v>
      </c>
      <c r="G21" s="37" t="s">
        <v>176</v>
      </c>
      <c r="J21" s="148"/>
    </row>
    <row r="22" spans="1:10">
      <c r="A22" t="s">
        <v>6</v>
      </c>
      <c r="B22" s="33">
        <v>22554</v>
      </c>
      <c r="C22" s="33">
        <v>4</v>
      </c>
      <c r="D22" s="74">
        <v>1</v>
      </c>
      <c r="E22" s="37" t="s">
        <v>176</v>
      </c>
      <c r="F22" s="98">
        <v>92.307695999999993</v>
      </c>
      <c r="G22" s="37" t="s">
        <v>176</v>
      </c>
      <c r="J22" s="148"/>
    </row>
    <row r="23" spans="1:10">
      <c r="A23" t="s">
        <v>7</v>
      </c>
      <c r="B23" s="33">
        <v>43848</v>
      </c>
      <c r="C23" s="33">
        <v>3</v>
      </c>
      <c r="D23" s="74">
        <v>1</v>
      </c>
      <c r="E23" s="37" t="s">
        <v>176</v>
      </c>
      <c r="F23" s="98">
        <v>93.818184000000002</v>
      </c>
      <c r="G23" s="37" t="s">
        <v>176</v>
      </c>
      <c r="J23" s="148"/>
    </row>
    <row r="24" spans="1:10">
      <c r="A24" t="s">
        <v>8</v>
      </c>
      <c r="B24" s="33">
        <v>38241</v>
      </c>
      <c r="C24" s="33">
        <v>3</v>
      </c>
      <c r="D24" s="74">
        <v>1</v>
      </c>
      <c r="E24" s="98">
        <v>36</v>
      </c>
      <c r="F24" s="98">
        <v>24</v>
      </c>
      <c r="G24" s="37" t="s">
        <v>176</v>
      </c>
      <c r="J24" s="148"/>
    </row>
    <row r="25" spans="1:10">
      <c r="A25" t="s">
        <v>9</v>
      </c>
      <c r="B25" s="37">
        <v>43845</v>
      </c>
      <c r="C25" s="33">
        <v>3</v>
      </c>
      <c r="D25" s="74">
        <v>1</v>
      </c>
      <c r="E25" s="37" t="s">
        <v>176</v>
      </c>
      <c r="F25" s="98">
        <v>160.07999999999998</v>
      </c>
      <c r="G25" s="37" t="s">
        <v>176</v>
      </c>
      <c r="J25" s="148"/>
    </row>
    <row r="26" spans="1:10">
      <c r="J26" s="148"/>
    </row>
    <row r="27" spans="1:10">
      <c r="J27" s="148"/>
    </row>
    <row r="28" spans="1:10" ht="71.5" customHeight="1">
      <c r="A28" t="s">
        <v>13</v>
      </c>
      <c r="B28" s="2" t="s">
        <v>17</v>
      </c>
      <c r="C28" s="2" t="s">
        <v>11</v>
      </c>
      <c r="D28" s="2" t="s">
        <v>12</v>
      </c>
      <c r="E28" s="2" t="s">
        <v>14</v>
      </c>
      <c r="F28" s="2" t="s">
        <v>15</v>
      </c>
      <c r="G28" s="2" t="s">
        <v>16</v>
      </c>
      <c r="J28" s="148"/>
    </row>
    <row r="29" spans="1:10">
      <c r="A29" t="s">
        <v>0</v>
      </c>
      <c r="B29" s="37">
        <v>43644</v>
      </c>
      <c r="C29" s="37">
        <v>39</v>
      </c>
      <c r="D29" s="149">
        <v>1</v>
      </c>
      <c r="E29" s="37" t="s">
        <v>176</v>
      </c>
      <c r="F29" s="98">
        <v>151.99999199999999</v>
      </c>
      <c r="G29" s="37" t="s">
        <v>176</v>
      </c>
      <c r="J29" s="150"/>
    </row>
    <row r="30" spans="1:10">
      <c r="A30" t="s">
        <v>1</v>
      </c>
      <c r="B30" s="33">
        <v>27487</v>
      </c>
      <c r="C30" s="33">
        <v>25</v>
      </c>
      <c r="D30" s="149">
        <v>1</v>
      </c>
      <c r="E30" s="37" t="s">
        <v>176</v>
      </c>
      <c r="F30" s="98">
        <v>96</v>
      </c>
      <c r="G30" s="37" t="s">
        <v>176</v>
      </c>
      <c r="J30" s="150"/>
    </row>
    <row r="31" spans="1:10">
      <c r="A31" t="s">
        <v>2</v>
      </c>
      <c r="B31" s="33">
        <v>27446</v>
      </c>
      <c r="C31" s="33">
        <v>11</v>
      </c>
      <c r="D31" s="149">
        <v>1</v>
      </c>
      <c r="E31" s="37" t="s">
        <v>176</v>
      </c>
      <c r="F31" s="98">
        <v>84</v>
      </c>
      <c r="G31" s="37" t="s">
        <v>176</v>
      </c>
      <c r="J31" s="150"/>
    </row>
    <row r="32" spans="1:10">
      <c r="A32" t="s">
        <v>3</v>
      </c>
      <c r="B32" s="33">
        <v>27486</v>
      </c>
      <c r="C32" s="33">
        <v>10</v>
      </c>
      <c r="D32" s="149">
        <v>1</v>
      </c>
      <c r="E32" s="37" t="s">
        <v>176</v>
      </c>
      <c r="F32" s="98">
        <v>78.545448000000007</v>
      </c>
      <c r="G32" s="37" t="s">
        <v>176</v>
      </c>
      <c r="J32" s="150"/>
    </row>
    <row r="33" spans="1:10">
      <c r="A33" t="s">
        <v>4</v>
      </c>
      <c r="B33" s="37">
        <v>22552</v>
      </c>
      <c r="C33" s="37">
        <v>6</v>
      </c>
      <c r="D33" s="149">
        <v>1</v>
      </c>
      <c r="E33" s="37" t="s">
        <v>176</v>
      </c>
      <c r="F33" s="98">
        <v>82.285703999999996</v>
      </c>
      <c r="G33" s="37" t="s">
        <v>176</v>
      </c>
      <c r="J33" s="150"/>
    </row>
    <row r="34" spans="1:10">
      <c r="A34" t="s">
        <v>5</v>
      </c>
      <c r="B34" s="37">
        <v>33361</v>
      </c>
      <c r="C34" s="37">
        <v>6</v>
      </c>
      <c r="D34" s="149">
        <v>1</v>
      </c>
      <c r="E34" s="98">
        <v>72</v>
      </c>
      <c r="F34" s="98">
        <v>235.99999199999999</v>
      </c>
      <c r="G34" s="37" t="s">
        <v>176</v>
      </c>
      <c r="J34" s="150"/>
    </row>
    <row r="35" spans="1:10">
      <c r="A35" t="s">
        <v>6</v>
      </c>
      <c r="B35" s="37">
        <v>43235</v>
      </c>
      <c r="C35" s="37">
        <v>4</v>
      </c>
      <c r="D35" s="149">
        <v>1</v>
      </c>
      <c r="E35" s="98">
        <v>8</v>
      </c>
      <c r="F35" s="98">
        <v>72</v>
      </c>
      <c r="G35" s="37" t="s">
        <v>176</v>
      </c>
      <c r="J35" s="150"/>
    </row>
    <row r="36" spans="1:10">
      <c r="A36" t="s">
        <v>7</v>
      </c>
      <c r="B36" s="33">
        <v>63045</v>
      </c>
      <c r="C36" s="33">
        <v>3</v>
      </c>
      <c r="D36" s="149">
        <v>1</v>
      </c>
      <c r="E36" s="37" t="s">
        <v>176</v>
      </c>
      <c r="F36" s="98">
        <v>64.000007999999994</v>
      </c>
      <c r="G36" s="37" t="s">
        <v>176</v>
      </c>
      <c r="J36" s="150"/>
    </row>
    <row r="37" spans="1:10">
      <c r="A37" t="s">
        <v>8</v>
      </c>
      <c r="B37" s="37">
        <v>63012</v>
      </c>
      <c r="C37" s="37">
        <v>3</v>
      </c>
      <c r="D37" s="149">
        <v>1</v>
      </c>
      <c r="E37" s="37" t="s">
        <v>176</v>
      </c>
      <c r="F37" s="98">
        <v>88.000007999999994</v>
      </c>
      <c r="G37" s="37" t="s">
        <v>176</v>
      </c>
      <c r="J37" s="150"/>
    </row>
    <row r="38" spans="1:10">
      <c r="A38" t="s">
        <v>9</v>
      </c>
      <c r="B38" s="33">
        <v>93458</v>
      </c>
      <c r="C38" s="37">
        <v>2</v>
      </c>
      <c r="D38" s="149">
        <v>1</v>
      </c>
      <c r="E38" s="37" t="s">
        <v>176</v>
      </c>
      <c r="F38" s="98">
        <v>40.08</v>
      </c>
      <c r="G38" s="37" t="s">
        <v>176</v>
      </c>
      <c r="J38" s="150"/>
    </row>
  </sheetData>
  <mergeCells count="1">
    <mergeCell ref="A1:C1"/>
  </mergeCells>
  <pageMargins left="0.7" right="0.7" top="0.75" bottom="0.75" header="0.3" footer="0.3"/>
  <pageSetup scale="56" orientation="landscape" horizontalDpi="1200" verticalDpi="1200" r:id="rId1"/>
  <tableParts count="3">
    <tablePart r:id="rId2"/>
    <tablePart r:id="rId3"/>
    <tablePart r:id="rId4"/>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zoomScale="80" zoomScaleNormal="80" workbookViewId="0">
      <selection sqref="A1:C1"/>
    </sheetView>
  </sheetViews>
  <sheetFormatPr defaultRowHeight="14.5"/>
  <cols>
    <col min="1" max="1" width="15.26953125" style="4" customWidth="1"/>
    <col min="2" max="2" width="38.7265625" style="4" customWidth="1"/>
    <col min="3" max="3" width="28.6328125" style="4" customWidth="1"/>
    <col min="4" max="4" width="29.453125" style="4" customWidth="1"/>
    <col min="5" max="5" width="23.1796875" style="4" customWidth="1"/>
    <col min="6" max="6" width="36" style="4" customWidth="1"/>
    <col min="7" max="7" width="36.26953125" style="4" customWidth="1"/>
    <col min="8" max="16384" width="8.7265625" style="4"/>
  </cols>
  <sheetData>
    <row r="1" spans="1:7" ht="18.5">
      <c r="A1" s="223" t="s">
        <v>511</v>
      </c>
      <c r="B1" s="223"/>
      <c r="C1" s="223"/>
    </row>
    <row r="2" spans="1:7" ht="45.75" customHeight="1">
      <c r="A2" s="4" t="s">
        <v>13</v>
      </c>
      <c r="B2" s="4" t="s">
        <v>19</v>
      </c>
      <c r="C2" s="4" t="s">
        <v>11</v>
      </c>
      <c r="D2" s="4" t="s">
        <v>10</v>
      </c>
      <c r="E2" s="4" t="s">
        <v>14</v>
      </c>
      <c r="F2" s="4" t="s">
        <v>15</v>
      </c>
      <c r="G2" s="4" t="s">
        <v>16</v>
      </c>
    </row>
    <row r="3" spans="1:7">
      <c r="A3" s="4" t="s">
        <v>0</v>
      </c>
    </row>
    <row r="4" spans="1:7">
      <c r="A4" s="4" t="s">
        <v>1</v>
      </c>
    </row>
    <row r="5" spans="1:7">
      <c r="A5" s="4" t="s">
        <v>2</v>
      </c>
    </row>
    <row r="6" spans="1:7">
      <c r="A6" s="4" t="s">
        <v>3</v>
      </c>
    </row>
    <row r="7" spans="1:7">
      <c r="A7" s="4" t="s">
        <v>4</v>
      </c>
    </row>
    <row r="8" spans="1:7">
      <c r="A8" s="4" t="s">
        <v>5</v>
      </c>
    </row>
    <row r="9" spans="1:7">
      <c r="A9" s="4" t="s">
        <v>6</v>
      </c>
    </row>
    <row r="10" spans="1:7">
      <c r="A10" s="4" t="s">
        <v>7</v>
      </c>
    </row>
    <row r="11" spans="1:7">
      <c r="A11" s="4" t="s">
        <v>8</v>
      </c>
    </row>
    <row r="12" spans="1:7">
      <c r="A12" s="4" t="s">
        <v>9</v>
      </c>
    </row>
    <row r="15" spans="1:7" ht="72.5">
      <c r="A15" s="4" t="s">
        <v>13</v>
      </c>
      <c r="B15" s="4" t="s">
        <v>201</v>
      </c>
      <c r="C15" s="4" t="s">
        <v>11</v>
      </c>
      <c r="D15" s="4" t="s">
        <v>10</v>
      </c>
      <c r="E15" s="4" t="s">
        <v>14</v>
      </c>
      <c r="F15" s="4" t="s">
        <v>15</v>
      </c>
      <c r="G15" s="4" t="s">
        <v>16</v>
      </c>
    </row>
    <row r="16" spans="1:7">
      <c r="A16" s="4" t="s">
        <v>0</v>
      </c>
    </row>
    <row r="17" spans="1:7">
      <c r="A17" s="4" t="s">
        <v>1</v>
      </c>
    </row>
    <row r="18" spans="1:7">
      <c r="A18" s="4" t="s">
        <v>2</v>
      </c>
    </row>
    <row r="19" spans="1:7">
      <c r="A19" s="4" t="s">
        <v>3</v>
      </c>
    </row>
    <row r="20" spans="1:7">
      <c r="A20" s="4" t="s">
        <v>4</v>
      </c>
    </row>
    <row r="21" spans="1:7">
      <c r="A21" s="4" t="s">
        <v>5</v>
      </c>
    </row>
    <row r="22" spans="1:7">
      <c r="A22" s="4" t="s">
        <v>6</v>
      </c>
    </row>
    <row r="23" spans="1:7">
      <c r="A23" s="4" t="s">
        <v>7</v>
      </c>
    </row>
    <row r="24" spans="1:7">
      <c r="A24" s="4" t="s">
        <v>8</v>
      </c>
    </row>
    <row r="25" spans="1:7">
      <c r="A25" s="4" t="s">
        <v>9</v>
      </c>
    </row>
    <row r="28" spans="1:7" ht="72.5">
      <c r="A28" s="4" t="s">
        <v>13</v>
      </c>
      <c r="B28" s="4" t="s">
        <v>17</v>
      </c>
      <c r="C28" s="4" t="s">
        <v>11</v>
      </c>
      <c r="D28" s="4" t="s">
        <v>12</v>
      </c>
      <c r="E28" s="4" t="s">
        <v>14</v>
      </c>
      <c r="F28" s="4" t="s">
        <v>15</v>
      </c>
      <c r="G28" s="4" t="s">
        <v>16</v>
      </c>
    </row>
    <row r="29" spans="1:7">
      <c r="A29" s="4" t="s">
        <v>0</v>
      </c>
    </row>
    <row r="30" spans="1:7">
      <c r="A30" s="4" t="s">
        <v>1</v>
      </c>
    </row>
    <row r="31" spans="1:7">
      <c r="A31" s="4" t="s">
        <v>2</v>
      </c>
    </row>
    <row r="32" spans="1:7">
      <c r="A32" s="4" t="s">
        <v>3</v>
      </c>
    </row>
    <row r="33" spans="1:1">
      <c r="A33" s="4" t="s">
        <v>4</v>
      </c>
    </row>
    <row r="34" spans="1:1">
      <c r="A34" s="4" t="s">
        <v>5</v>
      </c>
    </row>
    <row r="35" spans="1:1">
      <c r="A35" s="4" t="s">
        <v>6</v>
      </c>
    </row>
    <row r="36" spans="1:1">
      <c r="A36" s="4" t="s">
        <v>7</v>
      </c>
    </row>
    <row r="37" spans="1:1">
      <c r="A37" s="4" t="s">
        <v>8</v>
      </c>
    </row>
    <row r="38" spans="1:1">
      <c r="A38" s="4" t="s">
        <v>9</v>
      </c>
    </row>
  </sheetData>
  <mergeCells count="1">
    <mergeCell ref="A1:C1"/>
  </mergeCells>
  <pageMargins left="0.7" right="0.7" top="0.75" bottom="0.75" header="0.3" footer="0.3"/>
  <pageSetup scale="59" orientation="landscape" horizontalDpi="1200" verticalDpi="1200" r:id="rId1"/>
  <tableParts count="3">
    <tablePart r:id="rId2"/>
    <tablePart r:id="rId3"/>
    <tablePart r:id="rId4"/>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zoomScale="80" zoomScaleNormal="80" workbookViewId="0">
      <selection sqref="A1:C1"/>
    </sheetView>
  </sheetViews>
  <sheetFormatPr defaultRowHeight="14.5"/>
  <cols>
    <col min="1" max="1" width="10.54296875" customWidth="1"/>
    <col min="2" max="2" width="25.90625" customWidth="1"/>
    <col min="3" max="3" width="34.81640625" customWidth="1"/>
    <col min="4" max="4" width="27.1796875" customWidth="1"/>
    <col min="5" max="5" width="36.36328125" customWidth="1"/>
    <col min="6" max="6" width="32.81640625" customWidth="1"/>
    <col min="7" max="7" width="38.81640625" customWidth="1"/>
    <col min="9" max="9" width="14.7265625" customWidth="1"/>
    <col min="10" max="10" width="14" customWidth="1"/>
  </cols>
  <sheetData>
    <row r="1" spans="1:10" ht="18.5">
      <c r="A1" s="227" t="s">
        <v>511</v>
      </c>
      <c r="B1" s="227"/>
      <c r="C1" s="227"/>
    </row>
    <row r="2" spans="1:10" ht="58">
      <c r="A2" t="s">
        <v>13</v>
      </c>
      <c r="B2" s="2" t="s">
        <v>19</v>
      </c>
      <c r="C2" s="2" t="s">
        <v>11</v>
      </c>
      <c r="D2" s="2" t="s">
        <v>10</v>
      </c>
      <c r="E2" s="2" t="s">
        <v>14</v>
      </c>
      <c r="F2" s="2" t="s">
        <v>15</v>
      </c>
      <c r="G2" s="2" t="s">
        <v>16</v>
      </c>
    </row>
    <row r="3" spans="1:10">
      <c r="A3" t="s">
        <v>0</v>
      </c>
      <c r="B3" s="37" t="s">
        <v>512</v>
      </c>
      <c r="C3" s="37">
        <v>17315</v>
      </c>
      <c r="D3" s="74">
        <v>0.81</v>
      </c>
      <c r="E3" s="98">
        <v>35.61</v>
      </c>
      <c r="F3" s="98">
        <v>44.81</v>
      </c>
      <c r="G3" s="37" t="s">
        <v>176</v>
      </c>
      <c r="I3" s="148"/>
      <c r="J3" s="148"/>
    </row>
    <row r="4" spans="1:10">
      <c r="A4" t="s">
        <v>1</v>
      </c>
      <c r="B4" s="33">
        <v>74176</v>
      </c>
      <c r="C4" s="33">
        <v>6483</v>
      </c>
      <c r="D4" s="74">
        <v>0.91809347524294305</v>
      </c>
      <c r="E4" s="98">
        <v>8</v>
      </c>
      <c r="F4" s="98">
        <v>8</v>
      </c>
      <c r="G4" s="37" t="s">
        <v>176</v>
      </c>
      <c r="J4" s="148"/>
    </row>
    <row r="5" spans="1:10">
      <c r="A5" t="s">
        <v>2</v>
      </c>
      <c r="B5" s="33">
        <v>93306</v>
      </c>
      <c r="C5" s="33">
        <v>6002</v>
      </c>
      <c r="D5" s="74">
        <v>0.94668443852049322</v>
      </c>
      <c r="E5" s="98">
        <v>8</v>
      </c>
      <c r="F5" s="98">
        <v>8</v>
      </c>
      <c r="G5" s="37" t="s">
        <v>176</v>
      </c>
      <c r="J5" s="148"/>
    </row>
    <row r="6" spans="1:10">
      <c r="A6" t="s">
        <v>3</v>
      </c>
      <c r="B6" s="33">
        <v>73721</v>
      </c>
      <c r="C6" s="33">
        <v>5930</v>
      </c>
      <c r="D6" s="74">
        <v>0.87571669477234404</v>
      </c>
      <c r="E6" s="98">
        <v>8</v>
      </c>
      <c r="F6" s="98">
        <v>8</v>
      </c>
      <c r="G6" s="98">
        <v>168</v>
      </c>
      <c r="J6" s="148"/>
    </row>
    <row r="7" spans="1:10">
      <c r="A7" t="s">
        <v>4</v>
      </c>
      <c r="B7" s="33">
        <v>72148</v>
      </c>
      <c r="C7" s="33">
        <v>3999</v>
      </c>
      <c r="D7" s="74">
        <v>0.85946486621655416</v>
      </c>
      <c r="E7" s="98">
        <v>8</v>
      </c>
      <c r="F7" s="98">
        <v>8</v>
      </c>
      <c r="G7" s="37" t="s">
        <v>176</v>
      </c>
      <c r="J7" s="148"/>
    </row>
    <row r="8" spans="1:10">
      <c r="A8" t="s">
        <v>5</v>
      </c>
      <c r="B8" s="33" t="s">
        <v>260</v>
      </c>
      <c r="C8" s="33">
        <v>3704</v>
      </c>
      <c r="D8" s="74">
        <v>0.95761339092872566</v>
      </c>
      <c r="E8" s="37" t="s">
        <v>176</v>
      </c>
      <c r="F8" s="98">
        <v>8</v>
      </c>
      <c r="G8" s="37" t="s">
        <v>176</v>
      </c>
      <c r="J8" s="148"/>
    </row>
    <row r="9" spans="1:10">
      <c r="A9" t="s">
        <v>6</v>
      </c>
      <c r="B9" s="33">
        <v>70553</v>
      </c>
      <c r="C9" s="33">
        <v>3112</v>
      </c>
      <c r="D9" s="74">
        <v>0.94858611825192807</v>
      </c>
      <c r="E9" s="98">
        <v>8</v>
      </c>
      <c r="F9" s="98">
        <v>8</v>
      </c>
      <c r="G9" s="37" t="s">
        <v>176</v>
      </c>
      <c r="J9" s="148"/>
    </row>
    <row r="10" spans="1:10">
      <c r="A10" t="s">
        <v>7</v>
      </c>
      <c r="B10" s="37" t="s">
        <v>513</v>
      </c>
      <c r="C10" s="37">
        <v>3049</v>
      </c>
      <c r="D10" s="74">
        <v>0.86</v>
      </c>
      <c r="E10" s="98">
        <v>8</v>
      </c>
      <c r="F10" s="98">
        <v>8</v>
      </c>
      <c r="G10" s="37" t="s">
        <v>176</v>
      </c>
      <c r="J10" s="148"/>
    </row>
    <row r="11" spans="1:10">
      <c r="A11" t="s">
        <v>8</v>
      </c>
      <c r="B11" s="33">
        <v>43239</v>
      </c>
      <c r="C11" s="33">
        <v>2950</v>
      </c>
      <c r="D11" s="74">
        <v>0.83627118644067799</v>
      </c>
      <c r="E11" s="98">
        <v>77.33</v>
      </c>
      <c r="F11" s="98">
        <v>84.748800000000003</v>
      </c>
      <c r="G11" s="98">
        <v>66</v>
      </c>
      <c r="I11" s="148"/>
      <c r="J11" s="148"/>
    </row>
    <row r="12" spans="1:10">
      <c r="A12" t="s">
        <v>9</v>
      </c>
      <c r="B12" s="37">
        <v>73221</v>
      </c>
      <c r="C12" s="37">
        <v>2764</v>
      </c>
      <c r="D12" s="74">
        <v>0.85166425470332852</v>
      </c>
      <c r="E12" s="98">
        <v>8</v>
      </c>
      <c r="F12" s="98">
        <v>8</v>
      </c>
      <c r="G12" s="37" t="s">
        <v>176</v>
      </c>
      <c r="J12" s="148"/>
    </row>
    <row r="13" spans="1:10">
      <c r="J13" s="148"/>
    </row>
    <row r="14" spans="1:10">
      <c r="J14" s="148"/>
    </row>
    <row r="15" spans="1:10" ht="60.5" customHeight="1">
      <c r="A15" t="s">
        <v>13</v>
      </c>
      <c r="B15" s="2" t="s">
        <v>20</v>
      </c>
      <c r="C15" s="2" t="s">
        <v>11</v>
      </c>
      <c r="D15" s="2" t="s">
        <v>10</v>
      </c>
      <c r="E15" s="2" t="s">
        <v>14</v>
      </c>
      <c r="F15" s="2" t="s">
        <v>15</v>
      </c>
      <c r="G15" s="2" t="s">
        <v>16</v>
      </c>
      <c r="J15" s="148"/>
    </row>
    <row r="16" spans="1:10">
      <c r="A16" t="s">
        <v>0</v>
      </c>
      <c r="B16" s="33">
        <v>29874</v>
      </c>
      <c r="C16" s="33">
        <v>67</v>
      </c>
      <c r="D16" s="38">
        <v>1</v>
      </c>
      <c r="E16" s="37" t="s">
        <v>176</v>
      </c>
      <c r="F16" s="98">
        <v>108</v>
      </c>
      <c r="G16" s="37" t="s">
        <v>176</v>
      </c>
      <c r="J16" s="148"/>
    </row>
    <row r="17" spans="1:10">
      <c r="A17" t="s">
        <v>1</v>
      </c>
      <c r="B17" s="33">
        <v>77371</v>
      </c>
      <c r="C17" s="33">
        <v>40</v>
      </c>
      <c r="D17" s="38">
        <v>1</v>
      </c>
      <c r="E17" s="98">
        <v>112.00000800000001</v>
      </c>
      <c r="F17" s="98">
        <v>8</v>
      </c>
      <c r="G17" s="37" t="s">
        <v>176</v>
      </c>
      <c r="I17" s="148"/>
      <c r="J17" s="148"/>
    </row>
    <row r="18" spans="1:10">
      <c r="A18" t="s">
        <v>2</v>
      </c>
      <c r="B18" s="33" t="s">
        <v>514</v>
      </c>
      <c r="C18" s="33">
        <v>23</v>
      </c>
      <c r="D18" s="38">
        <v>1</v>
      </c>
      <c r="E18" s="98">
        <v>87</v>
      </c>
      <c r="F18" s="98">
        <v>117.209304</v>
      </c>
      <c r="G18" s="37" t="s">
        <v>176</v>
      </c>
      <c r="I18" s="148"/>
      <c r="J18" s="148"/>
    </row>
    <row r="19" spans="1:10">
      <c r="A19" t="s">
        <v>3</v>
      </c>
      <c r="B19" s="33">
        <v>81265</v>
      </c>
      <c r="C19" s="33">
        <v>23</v>
      </c>
      <c r="D19" s="38">
        <v>1</v>
      </c>
      <c r="E19" s="37" t="s">
        <v>176</v>
      </c>
      <c r="F19" s="98">
        <v>8</v>
      </c>
      <c r="G19" s="37" t="s">
        <v>176</v>
      </c>
      <c r="I19" s="148"/>
      <c r="J19" s="148"/>
    </row>
    <row r="20" spans="1:10">
      <c r="A20" t="s">
        <v>4</v>
      </c>
      <c r="B20" s="33">
        <v>57155</v>
      </c>
      <c r="C20" s="33">
        <v>22</v>
      </c>
      <c r="D20" s="38">
        <v>1</v>
      </c>
      <c r="E20" s="37" t="s">
        <v>176</v>
      </c>
      <c r="F20" s="98">
        <v>8</v>
      </c>
      <c r="G20" s="37" t="s">
        <v>176</v>
      </c>
      <c r="I20" s="148"/>
      <c r="J20" s="148"/>
    </row>
    <row r="21" spans="1:10">
      <c r="A21" t="s">
        <v>5</v>
      </c>
      <c r="B21" s="37">
        <v>93459</v>
      </c>
      <c r="C21" s="37">
        <v>22</v>
      </c>
      <c r="D21" s="38">
        <v>1</v>
      </c>
      <c r="E21" s="98">
        <v>24</v>
      </c>
      <c r="F21" s="98">
        <v>86.709672000000012</v>
      </c>
      <c r="G21" s="37" t="s">
        <v>176</v>
      </c>
      <c r="J21" s="148"/>
    </row>
    <row r="22" spans="1:10">
      <c r="A22" t="s">
        <v>6</v>
      </c>
      <c r="B22" s="37">
        <v>70542</v>
      </c>
      <c r="C22" s="37">
        <v>18</v>
      </c>
      <c r="D22" s="38">
        <v>1</v>
      </c>
      <c r="E22" s="98">
        <v>8</v>
      </c>
      <c r="F22" s="98">
        <v>8</v>
      </c>
      <c r="G22" s="37" t="s">
        <v>176</v>
      </c>
      <c r="J22" s="148"/>
    </row>
    <row r="23" spans="1:10">
      <c r="A23" t="s">
        <v>7</v>
      </c>
      <c r="B23" s="33">
        <v>70481</v>
      </c>
      <c r="C23" s="37">
        <v>13</v>
      </c>
      <c r="D23" s="38">
        <v>1</v>
      </c>
      <c r="E23" s="98">
        <v>8</v>
      </c>
      <c r="F23" s="98">
        <v>8</v>
      </c>
      <c r="G23" s="37" t="s">
        <v>176</v>
      </c>
      <c r="J23" s="148"/>
    </row>
    <row r="24" spans="1:10">
      <c r="A24" t="s">
        <v>8</v>
      </c>
      <c r="B24" s="37">
        <v>74261</v>
      </c>
      <c r="C24" s="37">
        <v>13</v>
      </c>
      <c r="D24" s="38">
        <v>1</v>
      </c>
      <c r="E24" s="37" t="s">
        <v>176</v>
      </c>
      <c r="F24" s="98">
        <v>8</v>
      </c>
      <c r="G24" s="37" t="s">
        <v>176</v>
      </c>
      <c r="J24" s="148"/>
    </row>
    <row r="25" spans="1:10">
      <c r="A25" t="s">
        <v>9</v>
      </c>
      <c r="B25" s="37">
        <v>78451</v>
      </c>
      <c r="C25" s="37">
        <v>12</v>
      </c>
      <c r="D25" s="38">
        <v>1</v>
      </c>
      <c r="E25" s="37" t="s">
        <v>176</v>
      </c>
      <c r="F25" s="98">
        <v>8</v>
      </c>
      <c r="G25" s="37" t="s">
        <v>176</v>
      </c>
      <c r="J25" s="148"/>
    </row>
    <row r="26" spans="1:10">
      <c r="J26" s="148"/>
    </row>
    <row r="27" spans="1:10">
      <c r="J27" s="148"/>
    </row>
    <row r="28" spans="1:10" ht="92.5" customHeight="1">
      <c r="A28" t="s">
        <v>13</v>
      </c>
      <c r="B28" s="2" t="s">
        <v>17</v>
      </c>
      <c r="C28" s="2" t="s">
        <v>11</v>
      </c>
      <c r="D28" s="2" t="s">
        <v>12</v>
      </c>
      <c r="E28" s="2" t="s">
        <v>14</v>
      </c>
      <c r="F28" s="2" t="s">
        <v>15</v>
      </c>
      <c r="G28" s="2" t="s">
        <v>16</v>
      </c>
      <c r="J28" s="148"/>
    </row>
    <row r="29" spans="1:10">
      <c r="A29" t="s">
        <v>0</v>
      </c>
      <c r="B29" s="37">
        <v>63688</v>
      </c>
      <c r="C29" s="37">
        <v>16</v>
      </c>
      <c r="D29" s="38">
        <v>1</v>
      </c>
      <c r="E29" s="98">
        <v>8</v>
      </c>
      <c r="F29" s="98">
        <v>128.64000000000001</v>
      </c>
      <c r="G29" s="37" t="s">
        <v>176</v>
      </c>
      <c r="I29" s="150"/>
      <c r="J29" s="150"/>
    </row>
    <row r="30" spans="1:10">
      <c r="A30" t="s">
        <v>1</v>
      </c>
      <c r="B30" s="33">
        <v>64568</v>
      </c>
      <c r="C30" s="33">
        <v>11</v>
      </c>
      <c r="D30" s="151">
        <v>1</v>
      </c>
      <c r="E30" s="37" t="s">
        <v>176</v>
      </c>
      <c r="F30" s="98">
        <v>63.157895999999994</v>
      </c>
      <c r="G30" s="37" t="s">
        <v>176</v>
      </c>
      <c r="I30" s="150"/>
      <c r="J30" s="150"/>
    </row>
    <row r="31" spans="1:10">
      <c r="A31" t="s">
        <v>2</v>
      </c>
      <c r="B31" s="37">
        <v>54520</v>
      </c>
      <c r="C31" s="37">
        <v>10</v>
      </c>
      <c r="D31" s="151">
        <v>1</v>
      </c>
      <c r="E31" s="37" t="s">
        <v>176</v>
      </c>
      <c r="F31" s="98">
        <v>166.8</v>
      </c>
      <c r="G31" s="37" t="s">
        <v>176</v>
      </c>
      <c r="I31" s="150"/>
      <c r="J31" s="150"/>
    </row>
    <row r="32" spans="1:10">
      <c r="A32" t="s">
        <v>3</v>
      </c>
      <c r="B32" s="33">
        <v>74177</v>
      </c>
      <c r="C32" s="33">
        <v>8</v>
      </c>
      <c r="D32" s="151">
        <v>1</v>
      </c>
      <c r="E32" s="37" t="s">
        <v>176</v>
      </c>
      <c r="F32" s="98">
        <v>96</v>
      </c>
      <c r="G32" s="37" t="s">
        <v>176</v>
      </c>
      <c r="I32" s="150"/>
      <c r="J32" s="150"/>
    </row>
    <row r="33" spans="1:10">
      <c r="A33" t="s">
        <v>4</v>
      </c>
      <c r="B33" s="33">
        <v>43881</v>
      </c>
      <c r="C33" s="33">
        <v>1</v>
      </c>
      <c r="D33" s="38">
        <v>1</v>
      </c>
      <c r="E33" s="37" t="s">
        <v>176</v>
      </c>
      <c r="F33" s="98">
        <v>72</v>
      </c>
      <c r="G33" s="37" t="s">
        <v>176</v>
      </c>
      <c r="I33" s="150"/>
      <c r="J33" s="150"/>
    </row>
    <row r="34" spans="1:10">
      <c r="A34" t="s">
        <v>5</v>
      </c>
      <c r="B34" s="33">
        <v>15860</v>
      </c>
      <c r="C34" s="33">
        <v>1</v>
      </c>
      <c r="D34" s="151">
        <v>1</v>
      </c>
      <c r="E34" s="37" t="s">
        <v>176</v>
      </c>
      <c r="F34" s="98">
        <v>72</v>
      </c>
      <c r="G34" s="37" t="s">
        <v>176</v>
      </c>
      <c r="I34" s="150"/>
      <c r="J34" s="150"/>
    </row>
    <row r="35" spans="1:10">
      <c r="A35" t="s">
        <v>6</v>
      </c>
      <c r="B35" s="37">
        <v>97163</v>
      </c>
      <c r="C35" s="33">
        <v>1</v>
      </c>
      <c r="D35" s="38">
        <v>1</v>
      </c>
      <c r="E35" s="37" t="s">
        <v>176</v>
      </c>
      <c r="F35" s="98">
        <v>96</v>
      </c>
      <c r="G35" s="37" t="s">
        <v>176</v>
      </c>
      <c r="I35" s="150"/>
      <c r="J35" s="150"/>
    </row>
    <row r="36" spans="1:10">
      <c r="A36" t="s">
        <v>7</v>
      </c>
      <c r="B36" s="37">
        <v>58672</v>
      </c>
      <c r="C36" s="33">
        <v>1</v>
      </c>
      <c r="D36" s="38">
        <v>1</v>
      </c>
      <c r="E36" s="37" t="s">
        <v>176</v>
      </c>
      <c r="F36" s="98">
        <v>96</v>
      </c>
      <c r="G36" s="37" t="s">
        <v>176</v>
      </c>
      <c r="I36" s="150"/>
      <c r="J36" s="150"/>
    </row>
    <row r="37" spans="1:10">
      <c r="A37" t="s">
        <v>8</v>
      </c>
      <c r="B37" s="37">
        <v>57110</v>
      </c>
      <c r="C37" s="33">
        <v>1</v>
      </c>
      <c r="D37" s="38">
        <v>1</v>
      </c>
      <c r="E37" s="37" t="s">
        <v>176</v>
      </c>
      <c r="F37" s="98">
        <v>108</v>
      </c>
      <c r="G37" s="37" t="s">
        <v>176</v>
      </c>
      <c r="I37" s="150"/>
      <c r="J37" s="150"/>
    </row>
    <row r="38" spans="1:10">
      <c r="A38" t="s">
        <v>9</v>
      </c>
      <c r="B38" s="37">
        <v>67915</v>
      </c>
      <c r="C38" s="33">
        <v>1</v>
      </c>
      <c r="D38" s="38">
        <v>1</v>
      </c>
      <c r="E38" s="98" t="s">
        <v>176</v>
      </c>
      <c r="F38" s="98">
        <v>72</v>
      </c>
      <c r="G38" s="37" t="s">
        <v>176</v>
      </c>
      <c r="I38" s="150"/>
      <c r="J38" s="150"/>
    </row>
  </sheetData>
  <mergeCells count="1">
    <mergeCell ref="A1:C1"/>
  </mergeCells>
  <pageMargins left="0.7" right="0.7" top="0.75" bottom="0.75" header="0.3" footer="0.3"/>
  <pageSetup scale="53" orientation="landscape" horizontalDpi="1200" verticalDpi="1200"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zoomScale="70" zoomScaleNormal="70" workbookViewId="0">
      <selection sqref="A1:D1"/>
    </sheetView>
  </sheetViews>
  <sheetFormatPr defaultColWidth="34.1796875" defaultRowHeight="14.5"/>
  <cols>
    <col min="1" max="1" width="12.90625" style="4" customWidth="1"/>
    <col min="2" max="2" width="34.1796875" style="4"/>
    <col min="3" max="3" width="30.90625" style="4" customWidth="1"/>
    <col min="4" max="4" width="26.6328125" style="4" customWidth="1"/>
    <col min="5" max="5" width="25" style="4" customWidth="1"/>
    <col min="6" max="6" width="27" style="4" customWidth="1"/>
    <col min="7" max="7" width="26.54296875" style="4" customWidth="1"/>
    <col min="8" max="8" width="31.6328125" style="4" customWidth="1"/>
    <col min="9" max="16384" width="34.1796875" style="4"/>
  </cols>
  <sheetData>
    <row r="1" spans="1:8" ht="24" customHeight="1">
      <c r="A1" s="223" t="s">
        <v>174</v>
      </c>
      <c r="B1" s="223"/>
      <c r="C1" s="223"/>
      <c r="D1" s="223"/>
    </row>
    <row r="2" spans="1:8" ht="60" customHeight="1">
      <c r="A2" s="4" t="s">
        <v>13</v>
      </c>
      <c r="B2" s="4" t="s">
        <v>18</v>
      </c>
      <c r="C2" s="4" t="s">
        <v>19</v>
      </c>
      <c r="D2" s="4" t="s">
        <v>11</v>
      </c>
      <c r="E2" s="4" t="s">
        <v>10</v>
      </c>
      <c r="F2" s="4" t="s">
        <v>15</v>
      </c>
      <c r="G2" s="4" t="s">
        <v>14</v>
      </c>
      <c r="H2" s="4" t="s">
        <v>16</v>
      </c>
    </row>
    <row r="3" spans="1:8" ht="29">
      <c r="A3" s="4" t="s">
        <v>0</v>
      </c>
      <c r="B3" s="4" t="s">
        <v>84</v>
      </c>
      <c r="C3" s="4" t="s">
        <v>93</v>
      </c>
      <c r="D3" s="4">
        <v>35</v>
      </c>
      <c r="E3" s="6">
        <v>0.8571428571428571</v>
      </c>
      <c r="F3" s="10">
        <v>77.489999999999995</v>
      </c>
    </row>
    <row r="4" spans="1:8">
      <c r="A4" s="4" t="s">
        <v>1</v>
      </c>
      <c r="B4" s="4" t="s">
        <v>85</v>
      </c>
      <c r="C4" s="4" t="s">
        <v>94</v>
      </c>
      <c r="D4" s="4">
        <v>7</v>
      </c>
      <c r="E4" s="6">
        <v>0.5714285714285714</v>
      </c>
      <c r="F4" s="10">
        <v>58.29</v>
      </c>
    </row>
    <row r="5" spans="1:8" ht="29">
      <c r="A5" s="4" t="s">
        <v>2</v>
      </c>
      <c r="B5" s="4" t="s">
        <v>86</v>
      </c>
      <c r="C5" s="4" t="s">
        <v>95</v>
      </c>
      <c r="D5" s="4">
        <v>6</v>
      </c>
      <c r="E5" s="6">
        <v>0.5</v>
      </c>
      <c r="F5" s="10">
        <v>172</v>
      </c>
    </row>
    <row r="6" spans="1:8" ht="29">
      <c r="A6" s="4" t="s">
        <v>3</v>
      </c>
      <c r="B6" s="4" t="s">
        <v>87</v>
      </c>
      <c r="C6" s="4" t="s">
        <v>96</v>
      </c>
      <c r="D6" s="4">
        <v>5</v>
      </c>
      <c r="E6" s="6">
        <v>0.6</v>
      </c>
      <c r="F6" s="10">
        <v>224</v>
      </c>
    </row>
    <row r="7" spans="1:8" ht="29">
      <c r="A7" s="4" t="s">
        <v>4</v>
      </c>
      <c r="B7" s="4" t="s">
        <v>88</v>
      </c>
      <c r="C7" s="4" t="s">
        <v>97</v>
      </c>
      <c r="D7" s="4">
        <v>6</v>
      </c>
      <c r="E7" s="6">
        <v>0.5</v>
      </c>
      <c r="F7" s="10">
        <v>171.42</v>
      </c>
    </row>
    <row r="8" spans="1:8">
      <c r="A8" s="4" t="s">
        <v>5</v>
      </c>
      <c r="B8" s="4" t="s">
        <v>81</v>
      </c>
      <c r="C8" s="4" t="s">
        <v>83</v>
      </c>
      <c r="D8" s="4">
        <v>3</v>
      </c>
      <c r="E8" s="6">
        <v>1</v>
      </c>
      <c r="F8" s="10">
        <v>14</v>
      </c>
    </row>
    <row r="9" spans="1:8" ht="29">
      <c r="A9" s="4" t="s">
        <v>6</v>
      </c>
      <c r="B9" s="4" t="s">
        <v>89</v>
      </c>
      <c r="C9" s="4" t="s">
        <v>98</v>
      </c>
      <c r="D9" s="4">
        <v>5</v>
      </c>
      <c r="E9" s="6">
        <v>0.6</v>
      </c>
      <c r="F9" s="10">
        <v>124.8</v>
      </c>
    </row>
    <row r="10" spans="1:8" ht="29">
      <c r="A10" s="4" t="s">
        <v>7</v>
      </c>
      <c r="B10" s="4" t="s">
        <v>90</v>
      </c>
      <c r="C10" s="4" t="s">
        <v>99</v>
      </c>
      <c r="D10" s="4">
        <v>3</v>
      </c>
      <c r="E10" s="6">
        <v>1</v>
      </c>
      <c r="F10" s="10">
        <v>72</v>
      </c>
    </row>
    <row r="11" spans="1:8" ht="29">
      <c r="A11" s="4" t="s">
        <v>8</v>
      </c>
      <c r="B11" s="4" t="s">
        <v>91</v>
      </c>
      <c r="C11" s="4" t="s">
        <v>100</v>
      </c>
      <c r="D11" s="4">
        <v>3</v>
      </c>
      <c r="E11" s="6">
        <v>0.66666666666666663</v>
      </c>
      <c r="F11" s="10">
        <v>320</v>
      </c>
    </row>
    <row r="12" spans="1:8" ht="29">
      <c r="A12" s="4" t="s">
        <v>9</v>
      </c>
      <c r="B12" s="4" t="s">
        <v>92</v>
      </c>
      <c r="C12" s="4" t="s">
        <v>101</v>
      </c>
      <c r="D12" s="4">
        <v>2</v>
      </c>
      <c r="E12" s="6">
        <v>1</v>
      </c>
      <c r="F12" s="10">
        <v>4668</v>
      </c>
    </row>
    <row r="15" spans="1:8" ht="64.5" customHeight="1">
      <c r="A15" s="4" t="s">
        <v>13</v>
      </c>
      <c r="B15" s="4" t="s">
        <v>18</v>
      </c>
      <c r="C15" s="4" t="s">
        <v>20</v>
      </c>
      <c r="D15" s="4" t="s">
        <v>11</v>
      </c>
      <c r="E15" s="4" t="s">
        <v>10</v>
      </c>
      <c r="F15" s="4" t="s">
        <v>15</v>
      </c>
      <c r="G15" s="4" t="s">
        <v>14</v>
      </c>
      <c r="H15" s="4" t="s">
        <v>16</v>
      </c>
    </row>
    <row r="16" spans="1:8">
      <c r="A16" s="4" t="s">
        <v>0</v>
      </c>
      <c r="B16" s="4" t="s">
        <v>81</v>
      </c>
      <c r="C16" s="22" t="s">
        <v>83</v>
      </c>
      <c r="D16" s="4">
        <v>3</v>
      </c>
      <c r="E16" s="6">
        <v>1</v>
      </c>
      <c r="F16" s="4">
        <v>14</v>
      </c>
    </row>
    <row r="17" spans="1:8" ht="29">
      <c r="A17" s="4" t="s">
        <v>1</v>
      </c>
      <c r="B17" s="4" t="s">
        <v>90</v>
      </c>
      <c r="C17" s="22" t="s">
        <v>99</v>
      </c>
      <c r="D17" s="4">
        <v>3</v>
      </c>
      <c r="E17" s="6">
        <v>1</v>
      </c>
      <c r="F17" s="4">
        <v>72</v>
      </c>
    </row>
    <row r="18" spans="1:8" ht="29">
      <c r="A18" s="4" t="s">
        <v>2</v>
      </c>
      <c r="B18" s="4" t="s">
        <v>92</v>
      </c>
      <c r="C18" s="22" t="s">
        <v>101</v>
      </c>
      <c r="D18" s="4">
        <v>2</v>
      </c>
      <c r="E18" s="6">
        <v>1</v>
      </c>
      <c r="F18" s="4">
        <v>4668</v>
      </c>
    </row>
    <row r="19" spans="1:8" ht="29">
      <c r="A19" s="4" t="s">
        <v>3</v>
      </c>
      <c r="B19" s="4" t="s">
        <v>102</v>
      </c>
      <c r="C19" s="22" t="s">
        <v>108</v>
      </c>
      <c r="D19" s="4">
        <v>1</v>
      </c>
      <c r="E19" s="6">
        <v>1</v>
      </c>
      <c r="F19" s="4">
        <v>120</v>
      </c>
    </row>
    <row r="20" spans="1:8" ht="29">
      <c r="A20" s="4" t="s">
        <v>4</v>
      </c>
      <c r="B20" s="4" t="s">
        <v>103</v>
      </c>
      <c r="C20" s="22" t="s">
        <v>109</v>
      </c>
      <c r="D20" s="4">
        <v>1</v>
      </c>
      <c r="E20" s="6">
        <v>1</v>
      </c>
      <c r="F20" s="4">
        <v>120</v>
      </c>
    </row>
    <row r="21" spans="1:8">
      <c r="A21" s="4" t="s">
        <v>5</v>
      </c>
      <c r="B21" s="4" t="s">
        <v>104</v>
      </c>
      <c r="C21" s="22" t="s">
        <v>110</v>
      </c>
      <c r="D21" s="4">
        <v>1</v>
      </c>
      <c r="E21" s="6">
        <v>1</v>
      </c>
      <c r="F21" s="4">
        <v>72</v>
      </c>
    </row>
    <row r="22" spans="1:8" ht="29">
      <c r="A22" s="4" t="s">
        <v>6</v>
      </c>
      <c r="B22" s="4" t="s">
        <v>105</v>
      </c>
      <c r="C22" s="22" t="s">
        <v>111</v>
      </c>
      <c r="D22" s="4">
        <v>1</v>
      </c>
      <c r="E22" s="6">
        <v>1</v>
      </c>
      <c r="F22" s="4">
        <v>9336</v>
      </c>
    </row>
    <row r="23" spans="1:8" ht="29">
      <c r="A23" s="4" t="s">
        <v>7</v>
      </c>
      <c r="B23" s="4" t="s">
        <v>106</v>
      </c>
      <c r="C23" s="22" t="s">
        <v>112</v>
      </c>
      <c r="D23" s="4">
        <v>1</v>
      </c>
      <c r="E23" s="6">
        <v>1</v>
      </c>
      <c r="F23" s="4">
        <v>0</v>
      </c>
    </row>
    <row r="24" spans="1:8" ht="29">
      <c r="A24" s="4" t="s">
        <v>8</v>
      </c>
      <c r="B24" s="4" t="s">
        <v>107</v>
      </c>
      <c r="C24" s="22" t="s">
        <v>113</v>
      </c>
      <c r="D24" s="4">
        <v>1</v>
      </c>
      <c r="E24" s="6">
        <v>1</v>
      </c>
      <c r="F24" s="4">
        <v>9336</v>
      </c>
    </row>
    <row r="25" spans="1:8">
      <c r="A25" s="4" t="s">
        <v>9</v>
      </c>
      <c r="B25" s="4" t="s">
        <v>171</v>
      </c>
      <c r="C25" s="22" t="s">
        <v>172</v>
      </c>
      <c r="D25" s="4">
        <v>1</v>
      </c>
      <c r="E25" s="6">
        <v>1</v>
      </c>
      <c r="F25" s="4">
        <v>9336</v>
      </c>
    </row>
    <row r="28" spans="1:8" ht="63" customHeight="1">
      <c r="A28" s="4" t="s">
        <v>13</v>
      </c>
      <c r="B28" s="4" t="s">
        <v>18</v>
      </c>
      <c r="C28" s="4" t="s">
        <v>17</v>
      </c>
      <c r="D28" s="4" t="s">
        <v>11</v>
      </c>
      <c r="E28" s="4" t="s">
        <v>12</v>
      </c>
      <c r="F28" s="4" t="s">
        <v>15</v>
      </c>
      <c r="G28" s="4" t="s">
        <v>14</v>
      </c>
      <c r="H28" s="4" t="s">
        <v>16</v>
      </c>
    </row>
    <row r="29" spans="1:8" ht="29">
      <c r="A29" s="4" t="s">
        <v>0</v>
      </c>
      <c r="B29" s="4" t="s">
        <v>161</v>
      </c>
      <c r="C29" s="4" t="s">
        <v>160</v>
      </c>
      <c r="D29" s="23">
        <v>1</v>
      </c>
      <c r="E29" s="24">
        <v>1</v>
      </c>
      <c r="F29" s="4">
        <v>48</v>
      </c>
    </row>
    <row r="30" spans="1:8">
      <c r="A30" s="4" t="s">
        <v>1</v>
      </c>
      <c r="B30" s="4" t="s">
        <v>81</v>
      </c>
      <c r="C30" s="4" t="s">
        <v>83</v>
      </c>
      <c r="D30" s="23">
        <v>3</v>
      </c>
      <c r="E30" s="6">
        <v>0.66666666666666663</v>
      </c>
      <c r="F30" s="4">
        <v>14</v>
      </c>
    </row>
    <row r="31" spans="1:8" ht="29">
      <c r="A31" s="4" t="s">
        <v>2</v>
      </c>
      <c r="B31" s="4" t="s">
        <v>84</v>
      </c>
      <c r="C31" s="4" t="s">
        <v>93</v>
      </c>
      <c r="D31" s="23">
        <v>35</v>
      </c>
      <c r="E31" s="6">
        <v>5.7142857142857141E-2</v>
      </c>
      <c r="F31" s="4">
        <v>77</v>
      </c>
    </row>
    <row r="32" spans="1:8">
      <c r="A32" s="4" t="s">
        <v>3</v>
      </c>
    </row>
    <row r="33" spans="1:2">
      <c r="A33" s="4" t="s">
        <v>4</v>
      </c>
    </row>
    <row r="34" spans="1:2">
      <c r="A34" s="4" t="s">
        <v>5</v>
      </c>
    </row>
    <row r="35" spans="1:2">
      <c r="A35" s="4" t="s">
        <v>6</v>
      </c>
    </row>
    <row r="36" spans="1:2">
      <c r="A36" s="4" t="s">
        <v>7</v>
      </c>
    </row>
    <row r="37" spans="1:2">
      <c r="A37" s="4" t="s">
        <v>8</v>
      </c>
    </row>
    <row r="38" spans="1:2">
      <c r="A38" s="4" t="s">
        <v>9</v>
      </c>
      <c r="B38" s="5"/>
    </row>
    <row r="39" spans="1:2">
      <c r="B39" s="11"/>
    </row>
    <row r="40" spans="1:2">
      <c r="B40" s="11"/>
    </row>
  </sheetData>
  <mergeCells count="1">
    <mergeCell ref="A1:D1"/>
  </mergeCells>
  <pageMargins left="0.7" right="0.7" top="0.75" bottom="0.75" header="0.3" footer="0.3"/>
  <pageSetup scale="53" orientation="landscape" horizontalDpi="90" verticalDpi="90" r:id="rId1"/>
  <tableParts count="3">
    <tablePart r:id="rId2"/>
    <tablePart r:id="rId3"/>
    <tablePart r:id="rId4"/>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zoomScale="90" zoomScaleNormal="90" workbookViewId="0">
      <selection sqref="A1:C1"/>
    </sheetView>
  </sheetViews>
  <sheetFormatPr defaultRowHeight="14.5"/>
  <cols>
    <col min="1" max="1" width="14.453125" style="4" customWidth="1"/>
    <col min="2" max="2" width="30.6328125" style="4" customWidth="1"/>
    <col min="3" max="3" width="26.453125" style="4" customWidth="1"/>
    <col min="4" max="4" width="19.26953125" style="4" customWidth="1"/>
    <col min="5" max="5" width="27.08984375" style="4" customWidth="1"/>
    <col min="6" max="6" width="30.7265625" style="4" customWidth="1"/>
    <col min="7" max="7" width="32" style="4" customWidth="1"/>
    <col min="8" max="8" width="8.7265625" style="4"/>
    <col min="9" max="9" width="13.54296875" style="4" customWidth="1"/>
    <col min="10" max="10" width="15.26953125" style="4" customWidth="1"/>
    <col min="11" max="16384" width="8.7265625" style="4"/>
  </cols>
  <sheetData>
    <row r="1" spans="1:10" ht="18.5">
      <c r="A1" s="223" t="s">
        <v>511</v>
      </c>
      <c r="B1" s="223"/>
      <c r="C1" s="223"/>
    </row>
    <row r="2" spans="1:10" ht="58">
      <c r="A2" s="4" t="s">
        <v>13</v>
      </c>
      <c r="B2" s="4" t="s">
        <v>19</v>
      </c>
      <c r="C2" s="4" t="s">
        <v>11</v>
      </c>
      <c r="D2" s="4" t="s">
        <v>10</v>
      </c>
      <c r="E2" s="4" t="s">
        <v>14</v>
      </c>
      <c r="F2" s="4" t="s">
        <v>15</v>
      </c>
      <c r="G2" s="4" t="s">
        <v>16</v>
      </c>
    </row>
    <row r="3" spans="1:10">
      <c r="A3" s="4" t="s">
        <v>0</v>
      </c>
      <c r="B3" s="10">
        <v>90868</v>
      </c>
      <c r="C3" s="10">
        <v>177</v>
      </c>
      <c r="D3" s="8">
        <v>0.40677966101694918</v>
      </c>
      <c r="E3" s="9">
        <v>48</v>
      </c>
      <c r="F3" s="9">
        <v>92.689655999999999</v>
      </c>
      <c r="G3" s="4" t="s">
        <v>176</v>
      </c>
      <c r="J3" s="9"/>
    </row>
    <row r="4" spans="1:10">
      <c r="A4" s="4" t="s">
        <v>1</v>
      </c>
      <c r="B4" s="10">
        <v>90867</v>
      </c>
      <c r="C4" s="10">
        <v>166</v>
      </c>
      <c r="D4" s="8">
        <v>0.75301204819277112</v>
      </c>
      <c r="E4" s="4" t="s">
        <v>176</v>
      </c>
      <c r="F4" s="9">
        <v>78.844439999999992</v>
      </c>
      <c r="G4" s="4" t="s">
        <v>176</v>
      </c>
      <c r="J4" s="9"/>
    </row>
    <row r="5" spans="1:10">
      <c r="A5" s="4" t="s">
        <v>2</v>
      </c>
      <c r="B5" s="10">
        <v>90869</v>
      </c>
      <c r="C5" s="10">
        <v>154</v>
      </c>
      <c r="D5" s="8">
        <v>0.64935064935064934</v>
      </c>
      <c r="E5" s="9">
        <v>48</v>
      </c>
      <c r="F5" s="9">
        <v>89.431032000000002</v>
      </c>
      <c r="G5" s="4" t="s">
        <v>176</v>
      </c>
      <c r="J5" s="9"/>
    </row>
    <row r="6" spans="1:10">
      <c r="A6" s="4" t="s">
        <v>3</v>
      </c>
      <c r="B6" s="10" t="s">
        <v>515</v>
      </c>
      <c r="C6" s="10">
        <v>2</v>
      </c>
      <c r="D6" s="8">
        <v>0.5</v>
      </c>
      <c r="E6" s="4" t="s">
        <v>176</v>
      </c>
      <c r="F6" s="9">
        <v>84</v>
      </c>
      <c r="G6" s="4" t="s">
        <v>176</v>
      </c>
      <c r="J6" s="9"/>
    </row>
    <row r="7" spans="1:10">
      <c r="A7" s="4" t="s">
        <v>4</v>
      </c>
      <c r="J7" s="9"/>
    </row>
    <row r="8" spans="1:10">
      <c r="A8" s="4" t="s">
        <v>5</v>
      </c>
      <c r="J8" s="9"/>
    </row>
    <row r="9" spans="1:10">
      <c r="A9" s="4" t="s">
        <v>6</v>
      </c>
      <c r="J9" s="9"/>
    </row>
    <row r="10" spans="1:10">
      <c r="A10" s="4" t="s">
        <v>7</v>
      </c>
      <c r="J10" s="9"/>
    </row>
    <row r="11" spans="1:10">
      <c r="A11" s="4" t="s">
        <v>8</v>
      </c>
      <c r="J11" s="9"/>
    </row>
    <row r="12" spans="1:10">
      <c r="A12" s="4" t="s">
        <v>9</v>
      </c>
      <c r="J12" s="9"/>
    </row>
    <row r="13" spans="1:10">
      <c r="J13" s="9"/>
    </row>
    <row r="14" spans="1:10">
      <c r="J14" s="9"/>
    </row>
    <row r="15" spans="1:10" ht="58">
      <c r="A15" s="4" t="s">
        <v>13</v>
      </c>
      <c r="B15" s="4" t="s">
        <v>201</v>
      </c>
      <c r="C15" s="4" t="s">
        <v>11</v>
      </c>
      <c r="D15" s="4" t="s">
        <v>10</v>
      </c>
      <c r="E15" s="4" t="s">
        <v>14</v>
      </c>
      <c r="F15" s="4" t="s">
        <v>15</v>
      </c>
      <c r="G15" s="4" t="s">
        <v>16</v>
      </c>
      <c r="J15" s="9"/>
    </row>
    <row r="16" spans="1:10">
      <c r="A16" s="4" t="s">
        <v>0</v>
      </c>
      <c r="B16" s="10">
        <v>90867</v>
      </c>
      <c r="C16" s="10">
        <v>166</v>
      </c>
      <c r="D16" s="8">
        <v>0.75301204819277112</v>
      </c>
      <c r="E16" s="4" t="s">
        <v>176</v>
      </c>
      <c r="F16" s="9">
        <v>78.844439999999992</v>
      </c>
      <c r="J16" s="9"/>
    </row>
    <row r="17" spans="1:10">
      <c r="A17" s="4" t="s">
        <v>1</v>
      </c>
      <c r="B17" s="10">
        <v>90869</v>
      </c>
      <c r="C17" s="10">
        <v>154</v>
      </c>
      <c r="D17" s="8">
        <v>0.64935064935064934</v>
      </c>
      <c r="E17" s="9">
        <v>48</v>
      </c>
      <c r="F17" s="9">
        <v>89.431032000000002</v>
      </c>
      <c r="G17" s="4" t="s">
        <v>176</v>
      </c>
      <c r="J17" s="9"/>
    </row>
    <row r="18" spans="1:10">
      <c r="A18" s="4" t="s">
        <v>2</v>
      </c>
      <c r="B18" s="10" t="s">
        <v>516</v>
      </c>
      <c r="C18" s="10">
        <v>2</v>
      </c>
      <c r="D18" s="8">
        <v>0.5</v>
      </c>
      <c r="E18" s="4" t="s">
        <v>176</v>
      </c>
      <c r="F18" s="9">
        <v>84</v>
      </c>
      <c r="G18" s="4" t="s">
        <v>176</v>
      </c>
      <c r="J18" s="9"/>
    </row>
    <row r="19" spans="1:10">
      <c r="A19" s="4" t="s">
        <v>3</v>
      </c>
      <c r="B19" s="10">
        <v>90868</v>
      </c>
      <c r="C19" s="10">
        <v>177</v>
      </c>
      <c r="D19" s="8">
        <v>0.40677966101694918</v>
      </c>
      <c r="E19" s="9">
        <v>48</v>
      </c>
      <c r="F19" s="9">
        <v>92.689655999999999</v>
      </c>
      <c r="G19" s="4" t="s">
        <v>176</v>
      </c>
      <c r="J19" s="9"/>
    </row>
    <row r="20" spans="1:10">
      <c r="A20" s="4" t="s">
        <v>4</v>
      </c>
      <c r="J20" s="9"/>
    </row>
    <row r="21" spans="1:10">
      <c r="A21" s="4" t="s">
        <v>5</v>
      </c>
      <c r="J21" s="9"/>
    </row>
    <row r="22" spans="1:10">
      <c r="A22" s="4" t="s">
        <v>6</v>
      </c>
      <c r="J22" s="9"/>
    </row>
    <row r="23" spans="1:10">
      <c r="A23" s="4" t="s">
        <v>7</v>
      </c>
      <c r="J23" s="9"/>
    </row>
    <row r="24" spans="1:10">
      <c r="A24" s="4" t="s">
        <v>8</v>
      </c>
      <c r="J24" s="9"/>
    </row>
    <row r="25" spans="1:10">
      <c r="A25" s="4" t="s">
        <v>9</v>
      </c>
      <c r="J25" s="9"/>
    </row>
    <row r="26" spans="1:10">
      <c r="J26" s="9"/>
    </row>
    <row r="27" spans="1:10">
      <c r="J27" s="9"/>
    </row>
    <row r="28" spans="1:10" ht="87">
      <c r="A28" s="4" t="s">
        <v>13</v>
      </c>
      <c r="B28" s="4" t="s">
        <v>17</v>
      </c>
      <c r="C28" s="4" t="s">
        <v>11</v>
      </c>
      <c r="D28" s="4" t="s">
        <v>12</v>
      </c>
      <c r="E28" s="4" t="s">
        <v>14</v>
      </c>
      <c r="F28" s="4" t="s">
        <v>15</v>
      </c>
      <c r="G28" s="4" t="s">
        <v>16</v>
      </c>
      <c r="J28" s="9"/>
    </row>
    <row r="29" spans="1:10">
      <c r="A29" s="4" t="s">
        <v>0</v>
      </c>
      <c r="B29" s="10">
        <v>90867</v>
      </c>
      <c r="C29" s="10">
        <v>166</v>
      </c>
      <c r="D29" s="26">
        <v>0.31707317073170732</v>
      </c>
      <c r="E29" s="4" t="s">
        <v>176</v>
      </c>
      <c r="F29" s="9">
        <v>78.844439999999992</v>
      </c>
      <c r="G29" s="4" t="s">
        <v>176</v>
      </c>
      <c r="J29" s="10"/>
    </row>
    <row r="30" spans="1:10">
      <c r="A30" s="4" t="s">
        <v>1</v>
      </c>
      <c r="B30" s="10">
        <v>90869</v>
      </c>
      <c r="C30" s="10">
        <v>154</v>
      </c>
      <c r="D30" s="26">
        <v>0.25925925925925924</v>
      </c>
      <c r="E30" s="9">
        <v>48</v>
      </c>
      <c r="F30" s="9">
        <v>89.431032000000002</v>
      </c>
      <c r="G30" s="4" t="s">
        <v>176</v>
      </c>
      <c r="J30" s="10"/>
    </row>
    <row r="31" spans="1:10">
      <c r="A31" s="4" t="s">
        <v>2</v>
      </c>
      <c r="B31" s="10">
        <v>90868</v>
      </c>
      <c r="C31" s="10">
        <v>177</v>
      </c>
      <c r="D31" s="26">
        <v>0.13333333333333333</v>
      </c>
      <c r="E31" s="9">
        <v>48</v>
      </c>
      <c r="F31" s="9">
        <v>92.689655999999999</v>
      </c>
      <c r="G31" s="4" t="s">
        <v>176</v>
      </c>
      <c r="J31" s="10"/>
    </row>
    <row r="32" spans="1:10">
      <c r="A32" s="4" t="s">
        <v>3</v>
      </c>
      <c r="B32" s="10"/>
      <c r="D32" s="26"/>
      <c r="J32" s="9"/>
    </row>
    <row r="33" spans="1:1">
      <c r="A33" s="4" t="s">
        <v>4</v>
      </c>
    </row>
    <row r="34" spans="1:1">
      <c r="A34" s="4" t="s">
        <v>5</v>
      </c>
    </row>
    <row r="35" spans="1:1">
      <c r="A35" s="4" t="s">
        <v>6</v>
      </c>
    </row>
    <row r="36" spans="1:1">
      <c r="A36" s="4" t="s">
        <v>7</v>
      </c>
    </row>
    <row r="37" spans="1:1">
      <c r="A37" s="4" t="s">
        <v>8</v>
      </c>
    </row>
    <row r="38" spans="1:1">
      <c r="A38" s="4" t="s">
        <v>9</v>
      </c>
    </row>
  </sheetData>
  <mergeCells count="1">
    <mergeCell ref="A1:C1"/>
  </mergeCells>
  <pageMargins left="0.7" right="0.7" top="0.75" bottom="0.75" header="0.3" footer="0.3"/>
  <pageSetup scale="58" orientation="landscape" horizontalDpi="1200" verticalDpi="1200" r:id="rId1"/>
  <tableParts count="3">
    <tablePart r:id="rId2"/>
    <tablePart r:id="rId3"/>
    <tablePart r:id="rId4"/>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zoomScale="80" zoomScaleNormal="80" workbookViewId="0">
      <selection sqref="A1:C1"/>
    </sheetView>
  </sheetViews>
  <sheetFormatPr defaultRowHeight="14.5"/>
  <cols>
    <col min="1" max="1" width="12.453125" customWidth="1"/>
    <col min="2" max="2" width="32.26953125" customWidth="1"/>
    <col min="3" max="3" width="26.1796875" style="152" customWidth="1"/>
    <col min="4" max="4" width="26.453125" customWidth="1"/>
    <col min="5" max="5" width="33" style="37" customWidth="1"/>
    <col min="6" max="6" width="33.81640625" style="37" customWidth="1"/>
    <col min="7" max="7" width="36.7265625" customWidth="1"/>
  </cols>
  <sheetData>
    <row r="1" spans="1:10" ht="18.5">
      <c r="A1" s="227" t="s">
        <v>511</v>
      </c>
      <c r="B1" s="227"/>
      <c r="C1" s="227"/>
    </row>
    <row r="2" spans="1:10" ht="60" customHeight="1">
      <c r="A2" t="s">
        <v>13</v>
      </c>
      <c r="B2" s="2" t="s">
        <v>182</v>
      </c>
      <c r="C2" s="1" t="s">
        <v>11</v>
      </c>
      <c r="D2" s="2" t="s">
        <v>10</v>
      </c>
      <c r="E2" s="2" t="s">
        <v>14</v>
      </c>
      <c r="F2" s="2" t="s">
        <v>15</v>
      </c>
      <c r="G2" s="2" t="s">
        <v>16</v>
      </c>
    </row>
    <row r="3" spans="1:10">
      <c r="A3" t="s">
        <v>0</v>
      </c>
      <c r="B3" s="37" t="s">
        <v>517</v>
      </c>
      <c r="C3" s="37">
        <v>184</v>
      </c>
      <c r="D3" s="38">
        <v>0.8</v>
      </c>
      <c r="E3" s="98">
        <v>36</v>
      </c>
      <c r="F3" s="98">
        <v>37.700000000000003</v>
      </c>
      <c r="G3" s="37" t="s">
        <v>176</v>
      </c>
      <c r="J3" s="148"/>
    </row>
    <row r="4" spans="1:10">
      <c r="A4" t="s">
        <v>1</v>
      </c>
    </row>
    <row r="5" spans="1:10">
      <c r="A5" t="s">
        <v>2</v>
      </c>
    </row>
    <row r="6" spans="1:10">
      <c r="A6" t="s">
        <v>3</v>
      </c>
    </row>
    <row r="7" spans="1:10">
      <c r="A7" t="s">
        <v>4</v>
      </c>
    </row>
    <row r="8" spans="1:10">
      <c r="A8" t="s">
        <v>5</v>
      </c>
    </row>
    <row r="9" spans="1:10">
      <c r="A9" t="s">
        <v>6</v>
      </c>
    </row>
    <row r="10" spans="1:10">
      <c r="A10" t="s">
        <v>7</v>
      </c>
    </row>
    <row r="11" spans="1:10">
      <c r="A11" t="s">
        <v>8</v>
      </c>
    </row>
    <row r="12" spans="1:10">
      <c r="A12" t="s">
        <v>9</v>
      </c>
    </row>
    <row r="15" spans="1:10" ht="68" customHeight="1">
      <c r="A15" t="s">
        <v>13</v>
      </c>
      <c r="B15" s="2" t="s">
        <v>201</v>
      </c>
      <c r="C15" s="1" t="s">
        <v>11</v>
      </c>
      <c r="D15" s="2" t="s">
        <v>10</v>
      </c>
      <c r="E15" s="2" t="s">
        <v>14</v>
      </c>
      <c r="F15" s="2" t="s">
        <v>15</v>
      </c>
      <c r="G15" s="2" t="s">
        <v>16</v>
      </c>
    </row>
    <row r="16" spans="1:10">
      <c r="A16" t="s">
        <v>0</v>
      </c>
      <c r="B16" s="37" t="s">
        <v>517</v>
      </c>
      <c r="C16" s="37">
        <v>184</v>
      </c>
      <c r="D16" s="38">
        <v>0.8</v>
      </c>
      <c r="E16" s="98">
        <v>36</v>
      </c>
      <c r="F16" s="98">
        <v>37.700000000000003</v>
      </c>
      <c r="G16" s="37" t="s">
        <v>176</v>
      </c>
    </row>
    <row r="17" spans="1:7">
      <c r="A17" t="s">
        <v>1</v>
      </c>
    </row>
    <row r="18" spans="1:7">
      <c r="A18" t="s">
        <v>2</v>
      </c>
    </row>
    <row r="19" spans="1:7">
      <c r="A19" t="s">
        <v>3</v>
      </c>
    </row>
    <row r="20" spans="1:7">
      <c r="A20" t="s">
        <v>4</v>
      </c>
    </row>
    <row r="21" spans="1:7">
      <c r="A21" t="s">
        <v>5</v>
      </c>
    </row>
    <row r="22" spans="1:7">
      <c r="A22" t="s">
        <v>6</v>
      </c>
    </row>
    <row r="23" spans="1:7">
      <c r="A23" t="s">
        <v>7</v>
      </c>
    </row>
    <row r="24" spans="1:7">
      <c r="A24" t="s">
        <v>8</v>
      </c>
    </row>
    <row r="25" spans="1:7">
      <c r="A25" t="s">
        <v>9</v>
      </c>
    </row>
    <row r="28" spans="1:7" ht="66" customHeight="1">
      <c r="A28" t="s">
        <v>13</v>
      </c>
      <c r="B28" s="2" t="s">
        <v>17</v>
      </c>
      <c r="C28" s="1" t="s">
        <v>11</v>
      </c>
      <c r="D28" s="2" t="s">
        <v>12</v>
      </c>
      <c r="E28" s="2" t="s">
        <v>14</v>
      </c>
      <c r="F28" s="2" t="s">
        <v>15</v>
      </c>
      <c r="G28" s="2" t="s">
        <v>16</v>
      </c>
    </row>
    <row r="29" spans="1:7">
      <c r="A29" t="s">
        <v>0</v>
      </c>
      <c r="B29" s="2" t="s">
        <v>517</v>
      </c>
      <c r="C29" s="37">
        <v>184</v>
      </c>
      <c r="D29" s="151">
        <v>0</v>
      </c>
      <c r="E29" s="98">
        <v>36</v>
      </c>
      <c r="F29" s="98">
        <v>37.700000000000003</v>
      </c>
      <c r="G29" s="37" t="s">
        <v>176</v>
      </c>
    </row>
    <row r="30" spans="1:7">
      <c r="A30" t="s">
        <v>1</v>
      </c>
    </row>
    <row r="31" spans="1:7">
      <c r="A31" t="s">
        <v>2</v>
      </c>
    </row>
    <row r="32" spans="1:7">
      <c r="A32" t="s">
        <v>3</v>
      </c>
    </row>
    <row r="33" spans="1:1">
      <c r="A33" t="s">
        <v>4</v>
      </c>
    </row>
    <row r="34" spans="1:1">
      <c r="A34" t="s">
        <v>5</v>
      </c>
    </row>
    <row r="35" spans="1:1">
      <c r="A35" t="s">
        <v>6</v>
      </c>
    </row>
    <row r="36" spans="1:1">
      <c r="A36" t="s">
        <v>7</v>
      </c>
    </row>
    <row r="37" spans="1:1">
      <c r="A37" t="s">
        <v>8</v>
      </c>
    </row>
    <row r="38" spans="1:1">
      <c r="A38" t="s">
        <v>9</v>
      </c>
    </row>
  </sheetData>
  <mergeCells count="1">
    <mergeCell ref="A1:C1"/>
  </mergeCells>
  <pageMargins left="0.7" right="0.7" top="0.75" bottom="0.75" header="0.3" footer="0.3"/>
  <pageSetup scale="54" orientation="landscape" horizontalDpi="1200" verticalDpi="1200" r:id="rId1"/>
  <tableParts count="3">
    <tablePart r:id="rId2"/>
    <tablePart r:id="rId3"/>
    <tablePart r:id="rId4"/>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zoomScale="80" zoomScaleNormal="80" workbookViewId="0">
      <selection activeCell="F19" sqref="F19"/>
    </sheetView>
  </sheetViews>
  <sheetFormatPr defaultRowHeight="14.5"/>
  <cols>
    <col min="1" max="1" width="9.90625" customWidth="1"/>
    <col min="2" max="2" width="35.36328125" customWidth="1"/>
    <col min="3" max="3" width="24" customWidth="1"/>
    <col min="4" max="4" width="19.453125" customWidth="1"/>
    <col min="5" max="5" width="34.453125" customWidth="1"/>
    <col min="6" max="6" width="36" customWidth="1"/>
    <col min="7" max="7" width="36.54296875" customWidth="1"/>
    <col min="9" max="9" width="15.26953125" customWidth="1"/>
    <col min="10" max="10" width="18.26953125" customWidth="1"/>
  </cols>
  <sheetData>
    <row r="1" spans="1:10" ht="18.5">
      <c r="A1" s="227" t="s">
        <v>511</v>
      </c>
      <c r="B1" s="227"/>
      <c r="C1" s="227"/>
    </row>
    <row r="2" spans="1:10" ht="43.5">
      <c r="A2" t="s">
        <v>13</v>
      </c>
      <c r="B2" s="2" t="s">
        <v>182</v>
      </c>
      <c r="C2" s="2" t="s">
        <v>11</v>
      </c>
      <c r="D2" s="2" t="s">
        <v>10</v>
      </c>
      <c r="E2" s="2" t="s">
        <v>14</v>
      </c>
      <c r="F2" s="2" t="s">
        <v>15</v>
      </c>
      <c r="G2" s="2" t="s">
        <v>16</v>
      </c>
    </row>
    <row r="3" spans="1:10">
      <c r="A3" t="s">
        <v>0</v>
      </c>
      <c r="B3" s="33" t="s">
        <v>143</v>
      </c>
      <c r="C3" s="33">
        <v>13284</v>
      </c>
      <c r="D3" s="74">
        <v>0.98170731707317072</v>
      </c>
      <c r="E3" s="37" t="s">
        <v>176</v>
      </c>
      <c r="F3" s="98">
        <v>8</v>
      </c>
      <c r="G3" s="37" t="s">
        <v>176</v>
      </c>
      <c r="J3" s="148"/>
    </row>
    <row r="4" spans="1:10">
      <c r="A4" t="s">
        <v>1</v>
      </c>
      <c r="B4" s="33" t="s">
        <v>209</v>
      </c>
      <c r="C4" s="33">
        <v>9912</v>
      </c>
      <c r="D4" s="74">
        <v>0.97881355932203384</v>
      </c>
      <c r="E4" s="37" t="s">
        <v>176</v>
      </c>
      <c r="F4" s="98">
        <v>8</v>
      </c>
      <c r="G4" s="37" t="s">
        <v>176</v>
      </c>
      <c r="J4" s="148"/>
    </row>
    <row r="5" spans="1:10">
      <c r="A5" t="s">
        <v>2</v>
      </c>
      <c r="B5" s="33" t="s">
        <v>132</v>
      </c>
      <c r="C5" s="33">
        <v>9350</v>
      </c>
      <c r="D5" s="74">
        <v>0.97989304812834221</v>
      </c>
      <c r="E5" s="37" t="s">
        <v>176</v>
      </c>
      <c r="F5" s="98">
        <v>8</v>
      </c>
      <c r="G5" s="37" t="s">
        <v>176</v>
      </c>
      <c r="J5" s="148"/>
    </row>
    <row r="6" spans="1:10">
      <c r="A6" t="s">
        <v>3</v>
      </c>
      <c r="B6" s="33" t="s">
        <v>211</v>
      </c>
      <c r="C6" s="33">
        <v>442</v>
      </c>
      <c r="D6" s="74">
        <v>0.97511312217194568</v>
      </c>
      <c r="E6" s="37" t="s">
        <v>176</v>
      </c>
      <c r="F6" s="98">
        <v>8</v>
      </c>
      <c r="G6" s="37" t="s">
        <v>176</v>
      </c>
      <c r="J6" s="148"/>
    </row>
    <row r="7" spans="1:10">
      <c r="A7" t="s">
        <v>4</v>
      </c>
      <c r="B7" s="33" t="s">
        <v>350</v>
      </c>
      <c r="C7" s="33">
        <v>416</v>
      </c>
      <c r="D7" s="74">
        <v>0.98317307692307687</v>
      </c>
      <c r="E7" s="37" t="s">
        <v>176</v>
      </c>
      <c r="F7" s="98">
        <v>8</v>
      </c>
      <c r="G7" s="37" t="s">
        <v>176</v>
      </c>
      <c r="J7" s="148"/>
    </row>
    <row r="8" spans="1:10">
      <c r="A8" t="s">
        <v>5</v>
      </c>
      <c r="B8" s="33" t="s">
        <v>205</v>
      </c>
      <c r="C8" s="33">
        <v>146</v>
      </c>
      <c r="D8" s="74">
        <v>0.89726027397260277</v>
      </c>
      <c r="E8" s="37" t="s">
        <v>176</v>
      </c>
      <c r="F8" s="98">
        <v>8</v>
      </c>
      <c r="G8" s="37" t="s">
        <v>176</v>
      </c>
      <c r="J8" s="148"/>
    </row>
    <row r="9" spans="1:10">
      <c r="A9" t="s">
        <v>6</v>
      </c>
      <c r="B9" s="33" t="s">
        <v>206</v>
      </c>
      <c r="C9" s="33">
        <v>123</v>
      </c>
      <c r="D9" s="74">
        <v>0.73983739837398377</v>
      </c>
      <c r="E9" s="37" t="s">
        <v>176</v>
      </c>
      <c r="F9" s="98">
        <v>103.241376</v>
      </c>
      <c r="G9" s="37" t="s">
        <v>176</v>
      </c>
      <c r="J9" s="148"/>
    </row>
    <row r="10" spans="1:10">
      <c r="A10" t="s">
        <v>7</v>
      </c>
      <c r="B10" s="33" t="s">
        <v>355</v>
      </c>
      <c r="C10" s="33">
        <v>65</v>
      </c>
      <c r="D10" s="74">
        <v>0.49230769230769234</v>
      </c>
      <c r="E10" s="100">
        <v>8</v>
      </c>
      <c r="F10" s="98">
        <v>91.529399999999995</v>
      </c>
      <c r="G10" s="37" t="s">
        <v>176</v>
      </c>
      <c r="J10" s="148"/>
    </row>
    <row r="11" spans="1:10">
      <c r="A11" t="s">
        <v>8</v>
      </c>
      <c r="B11" s="33" t="s">
        <v>147</v>
      </c>
      <c r="C11" s="33">
        <v>61</v>
      </c>
      <c r="D11" s="74">
        <v>0.36065573770491804</v>
      </c>
      <c r="E11" s="37" t="s">
        <v>176</v>
      </c>
      <c r="F11" s="98">
        <v>77.106383999999991</v>
      </c>
      <c r="G11" s="37" t="s">
        <v>176</v>
      </c>
      <c r="J11" s="148"/>
    </row>
    <row r="12" spans="1:10">
      <c r="A12" t="s">
        <v>9</v>
      </c>
      <c r="B12" s="33" t="s">
        <v>207</v>
      </c>
      <c r="C12" s="33">
        <v>53</v>
      </c>
      <c r="D12" s="153">
        <v>3.7735849056603772E-2</v>
      </c>
      <c r="E12" s="98">
        <v>120</v>
      </c>
      <c r="F12" s="98">
        <v>95.489351999999997</v>
      </c>
      <c r="G12" s="37" t="s">
        <v>176</v>
      </c>
      <c r="J12" s="148"/>
    </row>
    <row r="13" spans="1:10">
      <c r="J13" s="148"/>
    </row>
    <row r="14" spans="1:10">
      <c r="J14" s="148"/>
    </row>
    <row r="15" spans="1:10" ht="43.5">
      <c r="A15" t="s">
        <v>13</v>
      </c>
      <c r="B15" s="2" t="s">
        <v>20</v>
      </c>
      <c r="C15" s="2" t="s">
        <v>11</v>
      </c>
      <c r="D15" s="2" t="s">
        <v>10</v>
      </c>
      <c r="E15" s="2" t="s">
        <v>14</v>
      </c>
      <c r="F15" s="2" t="s">
        <v>15</v>
      </c>
      <c r="G15" s="2" t="s">
        <v>16</v>
      </c>
      <c r="J15" s="148"/>
    </row>
    <row r="16" spans="1:10">
      <c r="A16" t="s">
        <v>0</v>
      </c>
      <c r="B16" s="33" t="s">
        <v>518</v>
      </c>
      <c r="C16" s="33">
        <v>19</v>
      </c>
      <c r="D16" s="38">
        <v>1</v>
      </c>
      <c r="E16" s="37" t="s">
        <v>176</v>
      </c>
      <c r="F16" s="98">
        <v>88.888896000000003</v>
      </c>
      <c r="G16" s="37" t="s">
        <v>176</v>
      </c>
      <c r="J16" s="148"/>
    </row>
    <row r="17" spans="1:10">
      <c r="A17" t="s">
        <v>1</v>
      </c>
      <c r="B17" s="33" t="s">
        <v>519</v>
      </c>
      <c r="C17" s="33">
        <v>17</v>
      </c>
      <c r="D17" s="38">
        <v>1</v>
      </c>
      <c r="E17" s="37" t="s">
        <v>176</v>
      </c>
      <c r="F17" s="98">
        <v>108</v>
      </c>
      <c r="G17" s="37" t="s">
        <v>176</v>
      </c>
      <c r="J17" s="148"/>
    </row>
    <row r="18" spans="1:10">
      <c r="A18" t="s">
        <v>2</v>
      </c>
      <c r="B18" s="33" t="s">
        <v>520</v>
      </c>
      <c r="C18" s="33">
        <v>16</v>
      </c>
      <c r="D18" s="38">
        <v>1</v>
      </c>
      <c r="E18" s="37" t="s">
        <v>176</v>
      </c>
      <c r="F18" s="98">
        <v>107.555544</v>
      </c>
      <c r="G18" s="37" t="s">
        <v>176</v>
      </c>
      <c r="J18" s="148"/>
    </row>
    <row r="19" spans="1:10">
      <c r="A19" t="s">
        <v>3</v>
      </c>
      <c r="B19" s="33" t="s">
        <v>521</v>
      </c>
      <c r="C19" s="33">
        <v>16</v>
      </c>
      <c r="D19" s="38">
        <v>1</v>
      </c>
      <c r="E19" s="37" t="s">
        <v>176</v>
      </c>
      <c r="F19" s="98">
        <v>192.88888800000001</v>
      </c>
      <c r="G19" s="37" t="s">
        <v>176</v>
      </c>
      <c r="J19" s="148"/>
    </row>
    <row r="20" spans="1:10">
      <c r="A20" t="s">
        <v>4</v>
      </c>
      <c r="B20" s="33" t="s">
        <v>522</v>
      </c>
      <c r="C20" s="33">
        <v>15</v>
      </c>
      <c r="D20" s="38">
        <v>1</v>
      </c>
      <c r="E20" s="37" t="s">
        <v>176</v>
      </c>
      <c r="F20" s="98">
        <v>105</v>
      </c>
      <c r="G20" s="37" t="s">
        <v>176</v>
      </c>
      <c r="J20" s="148"/>
    </row>
    <row r="21" spans="1:10">
      <c r="A21" t="s">
        <v>5</v>
      </c>
      <c r="B21" s="33" t="s">
        <v>465</v>
      </c>
      <c r="C21" s="33">
        <v>14</v>
      </c>
      <c r="D21" s="38">
        <v>1</v>
      </c>
      <c r="E21" s="37" t="s">
        <v>176</v>
      </c>
      <c r="F21" s="98">
        <v>94.909080000000003</v>
      </c>
      <c r="G21" s="37" t="s">
        <v>176</v>
      </c>
      <c r="J21" s="148"/>
    </row>
    <row r="22" spans="1:10">
      <c r="A22" t="s">
        <v>6</v>
      </c>
      <c r="B22" s="33" t="s">
        <v>523</v>
      </c>
      <c r="C22" s="33">
        <v>8</v>
      </c>
      <c r="D22" s="38">
        <v>1</v>
      </c>
      <c r="E22" s="37" t="s">
        <v>176</v>
      </c>
      <c r="F22" s="98">
        <v>93.818184000000002</v>
      </c>
      <c r="G22" s="37" t="s">
        <v>176</v>
      </c>
      <c r="J22" s="148"/>
    </row>
    <row r="23" spans="1:10">
      <c r="A23" t="s">
        <v>7</v>
      </c>
      <c r="B23" s="33" t="s">
        <v>524</v>
      </c>
      <c r="C23" s="33">
        <v>8</v>
      </c>
      <c r="D23" s="38">
        <v>1</v>
      </c>
      <c r="E23" s="37" t="s">
        <v>176</v>
      </c>
      <c r="F23" s="98">
        <v>100.80000000000001</v>
      </c>
      <c r="G23" s="37" t="s">
        <v>176</v>
      </c>
      <c r="J23" s="148"/>
    </row>
    <row r="24" spans="1:10">
      <c r="A24" t="s">
        <v>8</v>
      </c>
      <c r="B24" s="33" t="s">
        <v>130</v>
      </c>
      <c r="C24" s="33">
        <v>8</v>
      </c>
      <c r="D24" s="38">
        <v>1</v>
      </c>
      <c r="E24" s="37" t="s">
        <v>176</v>
      </c>
      <c r="F24" s="98">
        <v>92.307695999999993</v>
      </c>
      <c r="G24" s="37" t="s">
        <v>176</v>
      </c>
      <c r="J24" s="148"/>
    </row>
    <row r="25" spans="1:10">
      <c r="A25" t="s">
        <v>9</v>
      </c>
      <c r="B25" s="33" t="s">
        <v>525</v>
      </c>
      <c r="C25" s="33">
        <v>8</v>
      </c>
      <c r="D25" s="38">
        <v>1</v>
      </c>
      <c r="E25" s="37" t="s">
        <v>176</v>
      </c>
      <c r="F25" s="98">
        <v>108</v>
      </c>
      <c r="G25" s="37" t="s">
        <v>176</v>
      </c>
      <c r="J25" s="148"/>
    </row>
    <row r="26" spans="1:10">
      <c r="J26" s="148"/>
    </row>
    <row r="27" spans="1:10">
      <c r="J27" s="148"/>
    </row>
    <row r="28" spans="1:10" ht="61.5" customHeight="1">
      <c r="A28" t="s">
        <v>13</v>
      </c>
      <c r="B28" s="2" t="s">
        <v>212</v>
      </c>
      <c r="C28" s="2" t="s">
        <v>11</v>
      </c>
      <c r="D28" s="2" t="s">
        <v>12</v>
      </c>
      <c r="E28" s="2" t="s">
        <v>14</v>
      </c>
      <c r="F28" s="2" t="s">
        <v>15</v>
      </c>
      <c r="G28" s="2" t="s">
        <v>16</v>
      </c>
      <c r="J28" s="148"/>
    </row>
    <row r="29" spans="1:10">
      <c r="A29" t="s">
        <v>0</v>
      </c>
      <c r="B29" s="33" t="s">
        <v>526</v>
      </c>
      <c r="C29" s="33">
        <v>22</v>
      </c>
      <c r="D29" s="38">
        <v>1</v>
      </c>
      <c r="E29" s="37" t="s">
        <v>176</v>
      </c>
      <c r="F29" s="98">
        <v>120</v>
      </c>
      <c r="G29" s="37" t="s">
        <v>176</v>
      </c>
      <c r="I29" s="150"/>
      <c r="J29" s="150"/>
    </row>
    <row r="30" spans="1:10">
      <c r="A30" t="s">
        <v>1</v>
      </c>
      <c r="B30" s="33" t="s">
        <v>527</v>
      </c>
      <c r="C30" s="33">
        <v>21</v>
      </c>
      <c r="D30" s="38">
        <v>1</v>
      </c>
      <c r="E30" s="37" t="s">
        <v>176</v>
      </c>
      <c r="F30" s="98">
        <v>105.10344000000001</v>
      </c>
      <c r="G30" s="37" t="s">
        <v>176</v>
      </c>
      <c r="I30" s="150"/>
      <c r="J30" s="150"/>
    </row>
    <row r="31" spans="1:10">
      <c r="A31" t="s">
        <v>2</v>
      </c>
      <c r="B31" s="33" t="s">
        <v>449</v>
      </c>
      <c r="C31" s="33">
        <v>17</v>
      </c>
      <c r="D31" s="38">
        <v>1</v>
      </c>
      <c r="E31" s="37" t="s">
        <v>176</v>
      </c>
      <c r="F31" s="98">
        <v>139.55556000000001</v>
      </c>
      <c r="G31" s="37" t="s">
        <v>176</v>
      </c>
      <c r="I31" s="150"/>
      <c r="J31" s="150"/>
    </row>
    <row r="32" spans="1:10">
      <c r="A32" t="s">
        <v>3</v>
      </c>
      <c r="B32" s="33" t="s">
        <v>455</v>
      </c>
      <c r="C32" s="33">
        <v>17</v>
      </c>
      <c r="D32" s="38">
        <v>1</v>
      </c>
      <c r="E32" s="37" t="s">
        <v>176</v>
      </c>
      <c r="F32" s="98">
        <v>129.77776800000001</v>
      </c>
      <c r="G32" s="37" t="s">
        <v>176</v>
      </c>
      <c r="I32" s="150"/>
      <c r="J32" s="150"/>
    </row>
    <row r="33" spans="1:10">
      <c r="A33" t="s">
        <v>4</v>
      </c>
      <c r="B33" s="33" t="s">
        <v>446</v>
      </c>
      <c r="C33" s="33">
        <v>17</v>
      </c>
      <c r="D33" s="38">
        <v>1</v>
      </c>
      <c r="E33" s="37" t="s">
        <v>176</v>
      </c>
      <c r="F33" s="98">
        <v>134.57143199999999</v>
      </c>
      <c r="G33" s="37" t="s">
        <v>176</v>
      </c>
      <c r="I33" s="150"/>
      <c r="J33" s="150"/>
    </row>
    <row r="34" spans="1:10">
      <c r="A34" t="s">
        <v>5</v>
      </c>
      <c r="B34" s="33" t="s">
        <v>467</v>
      </c>
      <c r="C34" s="33">
        <v>12</v>
      </c>
      <c r="D34" s="38">
        <v>1</v>
      </c>
      <c r="E34" s="37" t="s">
        <v>176</v>
      </c>
      <c r="F34" s="98">
        <v>82.5</v>
      </c>
      <c r="G34" s="37" t="s">
        <v>176</v>
      </c>
      <c r="I34" s="150"/>
      <c r="J34" s="150"/>
    </row>
    <row r="35" spans="1:10">
      <c r="A35" t="s">
        <v>6</v>
      </c>
      <c r="B35" s="33" t="s">
        <v>145</v>
      </c>
      <c r="C35" s="33">
        <v>12</v>
      </c>
      <c r="D35" s="38">
        <v>1</v>
      </c>
      <c r="E35" s="37" t="s">
        <v>176</v>
      </c>
      <c r="F35" s="98">
        <v>90.206904000000009</v>
      </c>
      <c r="G35" s="37" t="s">
        <v>176</v>
      </c>
      <c r="I35" s="150"/>
      <c r="J35" s="150"/>
    </row>
    <row r="36" spans="1:10">
      <c r="A36" t="s">
        <v>7</v>
      </c>
      <c r="B36" s="33" t="s">
        <v>528</v>
      </c>
      <c r="C36" s="33">
        <v>10</v>
      </c>
      <c r="D36" s="38">
        <v>1</v>
      </c>
      <c r="E36" s="37" t="s">
        <v>176</v>
      </c>
      <c r="F36" s="98">
        <v>72</v>
      </c>
      <c r="G36" s="37" t="s">
        <v>176</v>
      </c>
      <c r="I36" s="150"/>
      <c r="J36" s="150"/>
    </row>
    <row r="37" spans="1:10">
      <c r="A37" t="s">
        <v>8</v>
      </c>
      <c r="B37" s="33" t="s">
        <v>529</v>
      </c>
      <c r="C37" s="33">
        <v>8</v>
      </c>
      <c r="D37" s="38">
        <v>1</v>
      </c>
      <c r="E37" s="37" t="s">
        <v>176</v>
      </c>
      <c r="F37" s="98">
        <v>90.666672000000005</v>
      </c>
      <c r="G37" s="37" t="s">
        <v>176</v>
      </c>
      <c r="I37" s="150"/>
      <c r="J37" s="150"/>
    </row>
    <row r="38" spans="1:10">
      <c r="A38" t="s">
        <v>9</v>
      </c>
      <c r="B38" s="33" t="s">
        <v>530</v>
      </c>
      <c r="C38" s="33">
        <v>1</v>
      </c>
      <c r="D38" s="38">
        <v>1</v>
      </c>
      <c r="E38" s="37" t="s">
        <v>176</v>
      </c>
      <c r="F38" s="98">
        <v>96</v>
      </c>
      <c r="G38" s="37" t="s">
        <v>176</v>
      </c>
      <c r="I38" s="150"/>
      <c r="J38" s="150"/>
    </row>
  </sheetData>
  <mergeCells count="1">
    <mergeCell ref="A1:C1"/>
  </mergeCells>
  <pageMargins left="0.7" right="0.7" top="0.75" bottom="0.75" header="0.3" footer="0.3"/>
  <pageSetup scale="49" orientation="landscape" horizontalDpi="1200" verticalDpi="1200" r:id="rId1"/>
  <tableParts count="3">
    <tablePart r:id="rId2"/>
    <tablePart r:id="rId3"/>
    <tablePart r:id="rId4"/>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0" zoomScaleNormal="80" workbookViewId="0">
      <selection activeCell="G20" sqref="G20"/>
    </sheetView>
  </sheetViews>
  <sheetFormatPr defaultRowHeight="14.5"/>
  <cols>
    <col min="1" max="1" width="11.1796875" bestFit="1" customWidth="1"/>
    <col min="2" max="2" width="27.26953125" customWidth="1"/>
    <col min="3" max="3" width="27.81640625" style="37" customWidth="1"/>
    <col min="4" max="4" width="27.54296875" style="37" customWidth="1"/>
    <col min="5" max="5" width="23.81640625" style="37" customWidth="1"/>
    <col min="6" max="6" width="28.81640625" style="37" customWidth="1"/>
    <col min="7" max="7" width="30.81640625" style="37" customWidth="1"/>
    <col min="8" max="8" width="32.453125" style="37" customWidth="1"/>
  </cols>
  <sheetData>
    <row r="1" spans="1:8" ht="18.5">
      <c r="A1" s="227" t="s">
        <v>531</v>
      </c>
      <c r="B1" s="227"/>
      <c r="C1" s="227"/>
    </row>
    <row r="2" spans="1:8" ht="62.5" customHeight="1">
      <c r="A2" t="s">
        <v>13</v>
      </c>
      <c r="B2" s="37" t="s">
        <v>18</v>
      </c>
      <c r="C2" s="2" t="s">
        <v>19</v>
      </c>
      <c r="D2" s="2" t="s">
        <v>11</v>
      </c>
      <c r="E2" s="2" t="s">
        <v>10</v>
      </c>
      <c r="F2" s="2" t="s">
        <v>14</v>
      </c>
      <c r="G2" s="2" t="s">
        <v>15</v>
      </c>
      <c r="H2" s="2" t="s">
        <v>16</v>
      </c>
    </row>
    <row r="3" spans="1:8">
      <c r="A3" t="s">
        <v>0</v>
      </c>
      <c r="B3" t="s">
        <v>532</v>
      </c>
      <c r="C3" s="37">
        <v>120</v>
      </c>
      <c r="D3" s="37">
        <v>8343</v>
      </c>
      <c r="E3" s="76">
        <v>0.97350000000000003</v>
      </c>
      <c r="F3" s="37">
        <v>36</v>
      </c>
      <c r="G3" s="37">
        <v>15</v>
      </c>
      <c r="H3" s="37">
        <v>421</v>
      </c>
    </row>
    <row r="4" spans="1:8">
      <c r="A4" t="s">
        <v>1</v>
      </c>
      <c r="B4" t="s">
        <v>533</v>
      </c>
      <c r="C4" s="37">
        <v>45380</v>
      </c>
      <c r="D4" s="37">
        <v>6044</v>
      </c>
      <c r="E4" s="76">
        <v>0.99670000000000003</v>
      </c>
      <c r="F4" s="37">
        <v>0</v>
      </c>
      <c r="G4" s="37">
        <v>3</v>
      </c>
      <c r="H4" s="37">
        <v>0</v>
      </c>
    </row>
    <row r="5" spans="1:8">
      <c r="A5" t="s">
        <v>2</v>
      </c>
      <c r="B5" t="s">
        <v>534</v>
      </c>
      <c r="C5" s="37">
        <v>762</v>
      </c>
      <c r="D5" s="37">
        <v>4211</v>
      </c>
      <c r="E5" s="76">
        <v>0.98980000000000001</v>
      </c>
      <c r="F5" s="37">
        <v>22</v>
      </c>
      <c r="G5" s="37">
        <v>85</v>
      </c>
      <c r="H5" s="37">
        <v>11</v>
      </c>
    </row>
    <row r="6" spans="1:8">
      <c r="A6" t="s">
        <v>3</v>
      </c>
      <c r="B6" t="s">
        <v>535</v>
      </c>
      <c r="C6" s="37">
        <v>45378</v>
      </c>
      <c r="D6" s="37">
        <v>2241</v>
      </c>
      <c r="E6" s="76">
        <v>0.99150000000000005</v>
      </c>
      <c r="F6" s="37">
        <v>0</v>
      </c>
      <c r="G6" s="37">
        <v>6</v>
      </c>
      <c r="H6" s="37">
        <v>24</v>
      </c>
    </row>
    <row r="7" spans="1:8">
      <c r="A7" t="s">
        <v>4</v>
      </c>
      <c r="B7" t="s">
        <v>536</v>
      </c>
      <c r="C7" s="37">
        <v>43239</v>
      </c>
      <c r="D7" s="37">
        <v>1278</v>
      </c>
      <c r="E7" s="76">
        <v>0.99370000000000003</v>
      </c>
      <c r="F7" s="37">
        <v>1</v>
      </c>
      <c r="G7" s="37">
        <v>3</v>
      </c>
      <c r="H7" s="37">
        <v>0</v>
      </c>
    </row>
    <row r="8" spans="1:8" ht="29">
      <c r="A8" t="s">
        <v>5</v>
      </c>
      <c r="B8" s="1" t="s">
        <v>537</v>
      </c>
      <c r="C8" s="37">
        <v>43235</v>
      </c>
      <c r="D8" s="37">
        <v>983</v>
      </c>
      <c r="E8" s="76">
        <v>0.98880000000000001</v>
      </c>
      <c r="F8" s="37">
        <v>0</v>
      </c>
      <c r="G8" s="37">
        <v>8</v>
      </c>
      <c r="H8" s="37" t="s">
        <v>179</v>
      </c>
    </row>
    <row r="9" spans="1:8">
      <c r="A9" t="s">
        <v>6</v>
      </c>
      <c r="B9" t="s">
        <v>538</v>
      </c>
      <c r="C9" s="37">
        <v>551</v>
      </c>
      <c r="D9" s="37">
        <v>662</v>
      </c>
      <c r="E9" s="76">
        <v>0.98340000000000005</v>
      </c>
      <c r="F9" s="37">
        <v>2</v>
      </c>
      <c r="G9" s="37">
        <v>14</v>
      </c>
      <c r="H9" s="37">
        <v>0</v>
      </c>
    </row>
    <row r="10" spans="1:8">
      <c r="A10" t="s">
        <v>7</v>
      </c>
      <c r="B10" t="s">
        <v>539</v>
      </c>
      <c r="C10" s="37">
        <v>731</v>
      </c>
      <c r="D10" s="37">
        <v>505</v>
      </c>
      <c r="E10" s="76">
        <v>0.80200000000000005</v>
      </c>
      <c r="F10" s="37">
        <v>10</v>
      </c>
      <c r="G10" s="37">
        <v>43</v>
      </c>
      <c r="H10" s="37">
        <v>35</v>
      </c>
    </row>
    <row r="11" spans="1:8">
      <c r="A11" t="s">
        <v>8</v>
      </c>
      <c r="B11" t="s">
        <v>540</v>
      </c>
      <c r="C11" s="37">
        <v>811</v>
      </c>
      <c r="D11" s="37">
        <v>453</v>
      </c>
      <c r="E11" s="76">
        <v>0.72850000000000004</v>
      </c>
      <c r="F11" s="37">
        <v>13</v>
      </c>
      <c r="G11" s="37">
        <v>44</v>
      </c>
      <c r="H11" s="37" t="s">
        <v>179</v>
      </c>
    </row>
    <row r="12" spans="1:8">
      <c r="A12" t="s">
        <v>9</v>
      </c>
      <c r="B12" t="s">
        <v>541</v>
      </c>
      <c r="C12" s="37">
        <v>66984</v>
      </c>
      <c r="D12" s="37">
        <v>429</v>
      </c>
      <c r="E12" s="76">
        <v>0.98599999999999999</v>
      </c>
      <c r="F12" s="37">
        <v>0</v>
      </c>
      <c r="G12" s="37">
        <v>4</v>
      </c>
      <c r="H12" s="37" t="s">
        <v>179</v>
      </c>
    </row>
    <row r="15" spans="1:8" ht="65.25" customHeight="1">
      <c r="A15" t="s">
        <v>13</v>
      </c>
      <c r="B15" s="37" t="s">
        <v>18</v>
      </c>
      <c r="C15" s="2" t="s">
        <v>20</v>
      </c>
      <c r="D15" s="2" t="s">
        <v>11</v>
      </c>
      <c r="E15" s="2" t="s">
        <v>10</v>
      </c>
      <c r="F15" s="2" t="s">
        <v>14</v>
      </c>
      <c r="G15" s="2" t="s">
        <v>15</v>
      </c>
      <c r="H15" s="2" t="s">
        <v>16</v>
      </c>
    </row>
    <row r="16" spans="1:8">
      <c r="A16" t="s">
        <v>0</v>
      </c>
      <c r="B16" t="s">
        <v>542</v>
      </c>
      <c r="C16" s="37">
        <v>64721</v>
      </c>
      <c r="D16" s="37">
        <v>175</v>
      </c>
      <c r="E16" s="74">
        <v>1</v>
      </c>
      <c r="F16" s="37">
        <v>1</v>
      </c>
      <c r="G16" s="37">
        <v>13</v>
      </c>
      <c r="H16" s="37" t="s">
        <v>179</v>
      </c>
    </row>
    <row r="17" spans="1:8">
      <c r="A17" t="s">
        <v>1</v>
      </c>
      <c r="B17" t="s">
        <v>543</v>
      </c>
      <c r="C17" s="37">
        <v>52000</v>
      </c>
      <c r="D17" s="37">
        <v>163</v>
      </c>
      <c r="E17" s="74">
        <v>1</v>
      </c>
      <c r="F17" s="37">
        <v>1</v>
      </c>
      <c r="G17" s="37">
        <v>9</v>
      </c>
      <c r="H17" s="37" t="s">
        <v>179</v>
      </c>
    </row>
    <row r="18" spans="1:8">
      <c r="A18" t="s">
        <v>2</v>
      </c>
      <c r="B18" t="s">
        <v>544</v>
      </c>
      <c r="C18" s="37">
        <v>19303</v>
      </c>
      <c r="D18" s="37">
        <v>106</v>
      </c>
      <c r="E18" s="74">
        <v>1</v>
      </c>
      <c r="F18" s="37">
        <v>1</v>
      </c>
      <c r="G18" s="37">
        <v>59</v>
      </c>
      <c r="H18" s="37" t="s">
        <v>179</v>
      </c>
    </row>
    <row r="19" spans="1:8">
      <c r="A19" t="s">
        <v>3</v>
      </c>
      <c r="B19" t="s">
        <v>545</v>
      </c>
      <c r="C19" s="37">
        <v>93656</v>
      </c>
      <c r="D19" s="37">
        <v>106</v>
      </c>
      <c r="E19" s="74">
        <v>1</v>
      </c>
      <c r="F19" s="37">
        <v>0</v>
      </c>
      <c r="G19" s="37">
        <v>10</v>
      </c>
      <c r="H19" s="37" t="s">
        <v>179</v>
      </c>
    </row>
    <row r="20" spans="1:8">
      <c r="A20" t="s">
        <v>4</v>
      </c>
      <c r="B20" t="s">
        <v>546</v>
      </c>
      <c r="C20" s="37">
        <v>69436</v>
      </c>
      <c r="D20" s="37">
        <v>105</v>
      </c>
      <c r="E20" s="74">
        <v>1</v>
      </c>
      <c r="F20" s="37">
        <v>0</v>
      </c>
      <c r="G20" s="37">
        <v>17</v>
      </c>
      <c r="H20" s="37" t="s">
        <v>179</v>
      </c>
    </row>
    <row r="21" spans="1:8">
      <c r="A21" t="s">
        <v>5</v>
      </c>
      <c r="B21" t="s">
        <v>547</v>
      </c>
      <c r="C21" s="37">
        <v>63030</v>
      </c>
      <c r="D21" s="37">
        <v>96</v>
      </c>
      <c r="E21" s="74">
        <v>1</v>
      </c>
      <c r="F21" s="37">
        <v>1</v>
      </c>
      <c r="G21" s="37">
        <v>12</v>
      </c>
      <c r="H21" s="37" t="s">
        <v>179</v>
      </c>
    </row>
    <row r="22" spans="1:8">
      <c r="A22" t="s">
        <v>6</v>
      </c>
      <c r="B22" t="s">
        <v>548</v>
      </c>
      <c r="C22" s="37">
        <v>26055</v>
      </c>
      <c r="D22" s="37">
        <v>90</v>
      </c>
      <c r="E22" s="74">
        <v>1</v>
      </c>
      <c r="F22" s="37">
        <v>0</v>
      </c>
      <c r="G22" s="37">
        <v>10</v>
      </c>
      <c r="H22" s="37" t="s">
        <v>179</v>
      </c>
    </row>
    <row r="23" spans="1:8">
      <c r="A23" t="s">
        <v>7</v>
      </c>
      <c r="B23" t="s">
        <v>549</v>
      </c>
      <c r="C23" s="37">
        <v>29827</v>
      </c>
      <c r="D23" s="37">
        <v>90</v>
      </c>
      <c r="E23" s="74">
        <v>1</v>
      </c>
      <c r="F23" s="37" t="s">
        <v>179</v>
      </c>
      <c r="G23" s="37">
        <v>21</v>
      </c>
      <c r="H23" s="37" t="s">
        <v>179</v>
      </c>
    </row>
    <row r="24" spans="1:8">
      <c r="A24" t="s">
        <v>8</v>
      </c>
      <c r="B24" t="s">
        <v>550</v>
      </c>
      <c r="C24" s="37">
        <v>93653</v>
      </c>
      <c r="D24" s="37">
        <v>90</v>
      </c>
      <c r="E24" s="74">
        <v>1</v>
      </c>
      <c r="F24" s="37">
        <v>0</v>
      </c>
      <c r="G24" s="37">
        <v>13</v>
      </c>
      <c r="H24" s="37" t="s">
        <v>179</v>
      </c>
    </row>
    <row r="25" spans="1:8">
      <c r="A25" t="s">
        <v>9</v>
      </c>
      <c r="B25" t="s">
        <v>551</v>
      </c>
      <c r="C25" s="37">
        <v>49505</v>
      </c>
      <c r="D25" s="37">
        <v>89</v>
      </c>
      <c r="E25" s="74">
        <v>1</v>
      </c>
      <c r="F25" s="37">
        <v>0</v>
      </c>
      <c r="G25" s="37">
        <v>4</v>
      </c>
      <c r="H25" s="37" t="s">
        <v>179</v>
      </c>
    </row>
    <row r="28" spans="1:8" ht="57" customHeight="1">
      <c r="A28" t="s">
        <v>13</v>
      </c>
      <c r="B28" s="37" t="s">
        <v>18</v>
      </c>
      <c r="C28" s="2" t="s">
        <v>17</v>
      </c>
      <c r="D28" s="2" t="s">
        <v>11</v>
      </c>
      <c r="E28" s="2" t="s">
        <v>12</v>
      </c>
      <c r="F28" s="2" t="s">
        <v>14</v>
      </c>
      <c r="G28" s="2" t="s">
        <v>15</v>
      </c>
      <c r="H28" s="2" t="s">
        <v>16</v>
      </c>
    </row>
    <row r="29" spans="1:8">
      <c r="A29" t="s">
        <v>0</v>
      </c>
      <c r="B29" t="s">
        <v>552</v>
      </c>
      <c r="C29" s="2" t="s">
        <v>553</v>
      </c>
      <c r="D29" s="37">
        <v>1</v>
      </c>
      <c r="E29" s="3">
        <v>1</v>
      </c>
      <c r="F29" s="37" t="s">
        <v>179</v>
      </c>
      <c r="G29" s="37">
        <v>99</v>
      </c>
      <c r="H29" s="37" t="s">
        <v>179</v>
      </c>
    </row>
    <row r="30" spans="1:8">
      <c r="A30" t="s">
        <v>1</v>
      </c>
      <c r="B30" t="s">
        <v>554</v>
      </c>
      <c r="C30" s="37" t="s">
        <v>555</v>
      </c>
      <c r="D30" s="37">
        <v>1</v>
      </c>
      <c r="E30" s="74">
        <v>1</v>
      </c>
      <c r="F30" s="37" t="s">
        <v>179</v>
      </c>
      <c r="G30" s="37">
        <v>93</v>
      </c>
      <c r="H30" s="37" t="s">
        <v>179</v>
      </c>
    </row>
    <row r="31" spans="1:8">
      <c r="A31" t="s">
        <v>2</v>
      </c>
      <c r="B31" t="s">
        <v>556</v>
      </c>
      <c r="C31" s="37" t="s">
        <v>557</v>
      </c>
      <c r="D31" s="37">
        <v>4</v>
      </c>
      <c r="E31" s="74">
        <v>0.75</v>
      </c>
      <c r="F31" s="37" t="s">
        <v>179</v>
      </c>
      <c r="G31" s="33">
        <v>89.5</v>
      </c>
      <c r="H31" s="37" t="s">
        <v>179</v>
      </c>
    </row>
    <row r="32" spans="1:8">
      <c r="A32" t="s">
        <v>3</v>
      </c>
      <c r="B32" t="s">
        <v>558</v>
      </c>
      <c r="C32" s="37" t="s">
        <v>298</v>
      </c>
      <c r="D32" s="37">
        <v>4</v>
      </c>
      <c r="E32" s="74">
        <v>0.5</v>
      </c>
      <c r="F32" s="37" t="s">
        <v>179</v>
      </c>
      <c r="G32" s="37">
        <v>121</v>
      </c>
      <c r="H32" s="37" t="s">
        <v>179</v>
      </c>
    </row>
    <row r="33" spans="1:8">
      <c r="A33" t="s">
        <v>4</v>
      </c>
      <c r="B33" t="s">
        <v>559</v>
      </c>
      <c r="C33" s="37">
        <v>32998</v>
      </c>
      <c r="D33" s="37">
        <v>2</v>
      </c>
      <c r="E33" s="74">
        <v>0.5</v>
      </c>
      <c r="F33" s="37" t="s">
        <v>179</v>
      </c>
      <c r="G33" s="37">
        <v>96</v>
      </c>
      <c r="H33" s="37" t="s">
        <v>179</v>
      </c>
    </row>
    <row r="34" spans="1:8">
      <c r="A34" t="s">
        <v>5</v>
      </c>
      <c r="B34" t="s">
        <v>560</v>
      </c>
      <c r="C34" s="37" t="s">
        <v>561</v>
      </c>
      <c r="D34" s="37">
        <v>2</v>
      </c>
      <c r="E34" s="74">
        <v>0.5</v>
      </c>
      <c r="F34" s="37" t="s">
        <v>179</v>
      </c>
      <c r="G34" s="33">
        <v>71.5</v>
      </c>
      <c r="H34" s="37" t="s">
        <v>179</v>
      </c>
    </row>
    <row r="35" spans="1:8">
      <c r="A35" t="s">
        <v>6</v>
      </c>
      <c r="B35" t="s">
        <v>554</v>
      </c>
      <c r="C35" s="37" t="s">
        <v>50</v>
      </c>
      <c r="D35" s="37">
        <v>8</v>
      </c>
      <c r="E35" s="74">
        <v>0.125</v>
      </c>
      <c r="F35" s="37" t="s">
        <v>179</v>
      </c>
      <c r="G35" s="37">
        <v>185</v>
      </c>
      <c r="H35" s="37" t="s">
        <v>179</v>
      </c>
    </row>
    <row r="36" spans="1:8">
      <c r="A36" t="s">
        <v>7</v>
      </c>
      <c r="B36" t="s">
        <v>562</v>
      </c>
      <c r="C36" s="37" t="s">
        <v>563</v>
      </c>
      <c r="D36" s="37">
        <v>18</v>
      </c>
      <c r="E36" s="74">
        <v>0.1111</v>
      </c>
      <c r="F36" s="37" t="s">
        <v>179</v>
      </c>
      <c r="G36" s="37">
        <v>120</v>
      </c>
      <c r="H36" s="37" t="s">
        <v>179</v>
      </c>
    </row>
    <row r="37" spans="1:8">
      <c r="A37" t="s">
        <v>8</v>
      </c>
      <c r="B37" t="s">
        <v>564</v>
      </c>
      <c r="C37" s="37" t="s">
        <v>565</v>
      </c>
      <c r="D37" s="37">
        <v>10</v>
      </c>
      <c r="E37" s="74">
        <v>0.1</v>
      </c>
      <c r="F37" s="37" t="s">
        <v>179</v>
      </c>
      <c r="G37" s="37">
        <v>183</v>
      </c>
      <c r="H37" s="37" t="s">
        <v>179</v>
      </c>
    </row>
    <row r="38" spans="1:8">
      <c r="A38" t="s">
        <v>9</v>
      </c>
      <c r="B38" t="s">
        <v>566</v>
      </c>
      <c r="C38" s="37" t="s">
        <v>49</v>
      </c>
      <c r="D38" s="37">
        <v>15</v>
      </c>
      <c r="E38" s="74">
        <v>6.6666666666666666E-2</v>
      </c>
      <c r="F38" s="37">
        <v>1</v>
      </c>
      <c r="G38" s="37">
        <v>104</v>
      </c>
      <c r="H38" s="37" t="s">
        <v>179</v>
      </c>
    </row>
  </sheetData>
  <mergeCells count="1">
    <mergeCell ref="A1:C1"/>
  </mergeCells>
  <pageMargins left="0.7" right="0.7" top="0.75" bottom="0.75" header="0.3" footer="0.3"/>
  <pageSetup scale="59" fitToHeight="0" orientation="landscape" horizontalDpi="1200" verticalDpi="1200" r:id="rId1"/>
  <headerFooter>
    <oddFooter>&amp;LKaiser Foundation Health Plan of Washington</oddFooter>
  </headerFooter>
  <tableParts count="3">
    <tablePart r:id="rId2"/>
    <tablePart r:id="rId3"/>
    <tablePart r:id="rId4"/>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0" zoomScaleNormal="80" workbookViewId="0">
      <selection sqref="A1:C1"/>
    </sheetView>
  </sheetViews>
  <sheetFormatPr defaultRowHeight="14.5"/>
  <cols>
    <col min="1" max="1" width="11.54296875" customWidth="1"/>
    <col min="2" max="2" width="27" customWidth="1"/>
    <col min="3" max="3" width="23.81640625" style="37" customWidth="1"/>
    <col min="4" max="4" width="19" style="37" customWidth="1"/>
    <col min="5" max="5" width="16.453125" style="37" customWidth="1"/>
    <col min="6" max="6" width="27.6328125" style="37" customWidth="1"/>
    <col min="7" max="7" width="26.81640625" style="37" customWidth="1"/>
    <col min="8" max="8" width="28.6328125" style="37" customWidth="1"/>
  </cols>
  <sheetData>
    <row r="1" spans="1:8" ht="18.5">
      <c r="A1" s="227" t="s">
        <v>531</v>
      </c>
      <c r="B1" s="227"/>
      <c r="C1" s="227"/>
    </row>
    <row r="2" spans="1:8" ht="74.5" customHeight="1">
      <c r="A2" t="s">
        <v>13</v>
      </c>
      <c r="B2" s="37" t="s">
        <v>18</v>
      </c>
      <c r="C2" s="2" t="s">
        <v>19</v>
      </c>
      <c r="D2" s="2" t="s">
        <v>11</v>
      </c>
      <c r="E2" s="2" t="s">
        <v>10</v>
      </c>
      <c r="F2" s="2" t="s">
        <v>14</v>
      </c>
      <c r="G2" s="2" t="s">
        <v>15</v>
      </c>
      <c r="H2" s="2" t="s">
        <v>16</v>
      </c>
    </row>
    <row r="3" spans="1:8">
      <c r="A3" t="s">
        <v>0</v>
      </c>
      <c r="B3" t="s">
        <v>567</v>
      </c>
      <c r="C3" s="37">
        <v>97802</v>
      </c>
      <c r="D3" s="37">
        <v>5336</v>
      </c>
      <c r="E3" s="76">
        <v>0.96060000000000001</v>
      </c>
      <c r="F3" s="37">
        <v>1</v>
      </c>
      <c r="G3" s="37">
        <v>14</v>
      </c>
      <c r="H3" s="37">
        <v>215</v>
      </c>
    </row>
    <row r="4" spans="1:8">
      <c r="A4" t="s">
        <v>1</v>
      </c>
      <c r="B4" t="s">
        <v>568</v>
      </c>
      <c r="C4" s="37">
        <v>97110</v>
      </c>
      <c r="D4" s="37">
        <v>3363</v>
      </c>
      <c r="E4" s="76">
        <v>0.7077</v>
      </c>
      <c r="F4" s="37">
        <v>8</v>
      </c>
      <c r="G4" s="37">
        <v>55</v>
      </c>
      <c r="H4" s="37">
        <v>60</v>
      </c>
    </row>
    <row r="5" spans="1:8">
      <c r="A5" t="s">
        <v>2</v>
      </c>
      <c r="B5" t="s">
        <v>569</v>
      </c>
      <c r="C5" s="37">
        <v>97124</v>
      </c>
      <c r="D5" s="37">
        <v>3002</v>
      </c>
      <c r="E5" s="76">
        <v>0.60389999999999999</v>
      </c>
      <c r="F5" s="37">
        <v>4</v>
      </c>
      <c r="G5" s="37">
        <v>27</v>
      </c>
      <c r="H5" s="37">
        <v>670</v>
      </c>
    </row>
    <row r="6" spans="1:8">
      <c r="A6" t="s">
        <v>3</v>
      </c>
      <c r="B6" t="s">
        <v>570</v>
      </c>
      <c r="C6" s="37">
        <v>92012</v>
      </c>
      <c r="D6" s="37">
        <v>1806</v>
      </c>
      <c r="E6" s="76">
        <v>0.94910000000000005</v>
      </c>
      <c r="F6" s="37">
        <v>3</v>
      </c>
      <c r="G6" s="37">
        <v>11</v>
      </c>
      <c r="H6" s="37">
        <v>4</v>
      </c>
    </row>
    <row r="7" spans="1:8">
      <c r="A7" t="s">
        <v>4</v>
      </c>
      <c r="B7" t="s">
        <v>571</v>
      </c>
      <c r="C7" s="37">
        <v>77080</v>
      </c>
      <c r="D7" s="37">
        <v>1502</v>
      </c>
      <c r="E7" s="76">
        <v>0.98870000000000002</v>
      </c>
      <c r="F7" s="37">
        <v>1</v>
      </c>
      <c r="G7" s="37">
        <v>8</v>
      </c>
      <c r="H7" s="37">
        <v>34</v>
      </c>
    </row>
    <row r="8" spans="1:8">
      <c r="A8" t="s">
        <v>5</v>
      </c>
      <c r="B8" t="s">
        <v>572</v>
      </c>
      <c r="C8" s="37">
        <v>73721</v>
      </c>
      <c r="D8" s="37">
        <v>1436</v>
      </c>
      <c r="E8" s="76">
        <v>0.98819999999999997</v>
      </c>
      <c r="F8" s="37">
        <v>1</v>
      </c>
      <c r="G8" s="37">
        <v>2</v>
      </c>
      <c r="H8" s="37" t="s">
        <v>179</v>
      </c>
    </row>
    <row r="9" spans="1:8">
      <c r="A9" t="s">
        <v>6</v>
      </c>
      <c r="B9" t="s">
        <v>573</v>
      </c>
      <c r="C9" s="37">
        <v>74177</v>
      </c>
      <c r="D9" s="37">
        <v>1358</v>
      </c>
      <c r="E9" s="76">
        <v>0.97789999999999999</v>
      </c>
      <c r="F9" s="37">
        <v>1</v>
      </c>
      <c r="G9" s="37">
        <v>4</v>
      </c>
      <c r="H9" s="37">
        <v>34</v>
      </c>
    </row>
    <row r="10" spans="1:8">
      <c r="A10" t="s">
        <v>7</v>
      </c>
      <c r="B10" t="s">
        <v>574</v>
      </c>
      <c r="C10" s="37">
        <v>97810</v>
      </c>
      <c r="D10" s="37">
        <v>1345</v>
      </c>
      <c r="E10" s="76">
        <v>0.92190000000000005</v>
      </c>
      <c r="F10" s="37">
        <v>1</v>
      </c>
      <c r="G10" s="37">
        <v>7</v>
      </c>
      <c r="H10" s="37">
        <v>16</v>
      </c>
    </row>
    <row r="11" spans="1:8">
      <c r="A11" t="s">
        <v>8</v>
      </c>
      <c r="B11" t="s">
        <v>575</v>
      </c>
      <c r="C11" s="37">
        <v>99202</v>
      </c>
      <c r="D11" s="37">
        <v>1223</v>
      </c>
      <c r="E11" s="76">
        <v>0.91010000000000002</v>
      </c>
      <c r="F11" s="37">
        <v>5</v>
      </c>
      <c r="G11" s="37">
        <v>23</v>
      </c>
      <c r="H11" s="37">
        <v>20</v>
      </c>
    </row>
    <row r="12" spans="1:8">
      <c r="A12" t="s">
        <v>9</v>
      </c>
      <c r="B12" t="s">
        <v>575</v>
      </c>
      <c r="C12" s="37">
        <v>99203</v>
      </c>
      <c r="D12" s="37">
        <v>1130</v>
      </c>
      <c r="E12" s="76">
        <v>0.83889999999999998</v>
      </c>
      <c r="F12" s="37">
        <v>5</v>
      </c>
      <c r="G12" s="37">
        <v>28</v>
      </c>
      <c r="H12" s="37">
        <v>18</v>
      </c>
    </row>
    <row r="15" spans="1:8" ht="77.5" customHeight="1">
      <c r="A15" t="s">
        <v>13</v>
      </c>
      <c r="B15" s="37" t="s">
        <v>18</v>
      </c>
      <c r="C15" s="2" t="s">
        <v>20</v>
      </c>
      <c r="D15" s="2" t="s">
        <v>11</v>
      </c>
      <c r="E15" s="2" t="s">
        <v>10</v>
      </c>
      <c r="F15" s="2" t="s">
        <v>14</v>
      </c>
      <c r="G15" s="2" t="s">
        <v>15</v>
      </c>
      <c r="H15" s="2" t="s">
        <v>16</v>
      </c>
    </row>
    <row r="16" spans="1:8">
      <c r="A16" t="s">
        <v>0</v>
      </c>
      <c r="B16" t="s">
        <v>576</v>
      </c>
      <c r="C16" s="37">
        <v>84163</v>
      </c>
      <c r="D16" s="37">
        <v>307</v>
      </c>
      <c r="E16" s="74">
        <v>1</v>
      </c>
      <c r="F16" s="37">
        <v>1</v>
      </c>
      <c r="G16" s="37">
        <v>20</v>
      </c>
      <c r="H16" s="37" t="s">
        <v>179</v>
      </c>
    </row>
    <row r="17" spans="1:8">
      <c r="A17" t="s">
        <v>1</v>
      </c>
      <c r="B17" t="s">
        <v>577</v>
      </c>
      <c r="C17" s="37">
        <v>72158</v>
      </c>
      <c r="D17" s="37">
        <v>195</v>
      </c>
      <c r="E17" s="74">
        <v>1</v>
      </c>
      <c r="F17" s="37">
        <v>0</v>
      </c>
      <c r="G17" s="37">
        <v>2</v>
      </c>
      <c r="H17" s="37" t="s">
        <v>179</v>
      </c>
    </row>
    <row r="18" spans="1:8">
      <c r="A18" t="s">
        <v>2</v>
      </c>
      <c r="B18" t="s">
        <v>578</v>
      </c>
      <c r="C18" s="37">
        <v>95806</v>
      </c>
      <c r="D18" s="37">
        <v>183</v>
      </c>
      <c r="E18" s="74">
        <v>1</v>
      </c>
      <c r="F18" s="37">
        <v>0</v>
      </c>
      <c r="G18" s="37">
        <v>16</v>
      </c>
      <c r="H18" s="37" t="s">
        <v>179</v>
      </c>
    </row>
    <row r="19" spans="1:8">
      <c r="A19" t="s">
        <v>3</v>
      </c>
      <c r="B19" t="s">
        <v>579</v>
      </c>
      <c r="C19" s="37">
        <v>72146</v>
      </c>
      <c r="D19" s="37">
        <v>170</v>
      </c>
      <c r="E19" s="74">
        <v>1</v>
      </c>
      <c r="F19" s="37">
        <v>0</v>
      </c>
      <c r="G19" s="37">
        <v>1</v>
      </c>
      <c r="H19" s="37" t="s">
        <v>179</v>
      </c>
    </row>
    <row r="20" spans="1:8">
      <c r="A20" t="s">
        <v>4</v>
      </c>
      <c r="B20" t="s">
        <v>580</v>
      </c>
      <c r="C20" s="37">
        <v>76882</v>
      </c>
      <c r="D20" s="37">
        <v>152</v>
      </c>
      <c r="E20" s="74">
        <v>1</v>
      </c>
      <c r="F20" s="37">
        <v>2</v>
      </c>
      <c r="G20" s="37">
        <v>11</v>
      </c>
      <c r="H20" s="37" t="s">
        <v>179</v>
      </c>
    </row>
    <row r="21" spans="1:8">
      <c r="A21" t="s">
        <v>5</v>
      </c>
      <c r="B21" t="s">
        <v>581</v>
      </c>
      <c r="C21" s="37">
        <v>78306</v>
      </c>
      <c r="D21" s="37">
        <v>132</v>
      </c>
      <c r="E21" s="74">
        <v>1</v>
      </c>
      <c r="F21" s="37">
        <v>0</v>
      </c>
      <c r="G21" s="37">
        <v>2</v>
      </c>
      <c r="H21" s="37" t="s">
        <v>179</v>
      </c>
    </row>
    <row r="22" spans="1:8">
      <c r="A22" t="s">
        <v>6</v>
      </c>
      <c r="B22" t="s">
        <v>582</v>
      </c>
      <c r="C22" s="37">
        <v>70552</v>
      </c>
      <c r="D22" s="37">
        <v>131</v>
      </c>
      <c r="E22" s="74">
        <v>1</v>
      </c>
      <c r="F22" s="37">
        <v>1</v>
      </c>
      <c r="G22" s="37">
        <v>2</v>
      </c>
      <c r="H22" s="37" t="s">
        <v>179</v>
      </c>
    </row>
    <row r="23" spans="1:8">
      <c r="A23" t="s">
        <v>7</v>
      </c>
      <c r="B23" t="s">
        <v>583</v>
      </c>
      <c r="C23" s="37">
        <v>76816</v>
      </c>
      <c r="D23" s="37">
        <v>114</v>
      </c>
      <c r="E23" s="74">
        <v>1</v>
      </c>
      <c r="F23" s="37">
        <v>0</v>
      </c>
      <c r="G23" s="37">
        <v>11</v>
      </c>
      <c r="H23" s="37">
        <v>13</v>
      </c>
    </row>
    <row r="24" spans="1:8">
      <c r="A24" t="s">
        <v>8</v>
      </c>
      <c r="B24" t="s">
        <v>584</v>
      </c>
      <c r="C24" s="37">
        <v>55250</v>
      </c>
      <c r="D24" s="37">
        <v>114</v>
      </c>
      <c r="E24" s="74">
        <v>1</v>
      </c>
      <c r="F24" s="37">
        <v>0</v>
      </c>
      <c r="G24" s="37">
        <v>3</v>
      </c>
      <c r="H24" s="37" t="s">
        <v>179</v>
      </c>
    </row>
    <row r="25" spans="1:8">
      <c r="A25" t="s">
        <v>9</v>
      </c>
      <c r="B25" t="s">
        <v>585</v>
      </c>
      <c r="C25" s="37">
        <v>93015</v>
      </c>
      <c r="D25" s="37">
        <v>109</v>
      </c>
      <c r="E25" s="74">
        <v>1</v>
      </c>
      <c r="F25" s="37">
        <v>3</v>
      </c>
      <c r="G25" s="37">
        <v>12</v>
      </c>
      <c r="H25" s="37" t="s">
        <v>179</v>
      </c>
    </row>
    <row r="28" spans="1:8" ht="93" customHeight="1">
      <c r="A28" t="s">
        <v>13</v>
      </c>
      <c r="B28" s="37" t="s">
        <v>18</v>
      </c>
      <c r="C28" s="2" t="s">
        <v>17</v>
      </c>
      <c r="D28" s="2" t="s">
        <v>11</v>
      </c>
      <c r="E28" s="2" t="s">
        <v>12</v>
      </c>
      <c r="F28" s="2" t="s">
        <v>14</v>
      </c>
      <c r="G28" s="2" t="s">
        <v>15</v>
      </c>
      <c r="H28" s="2" t="s">
        <v>16</v>
      </c>
    </row>
    <row r="29" spans="1:8">
      <c r="A29" t="s">
        <v>0</v>
      </c>
      <c r="B29" t="s">
        <v>586</v>
      </c>
      <c r="C29" s="2" t="s">
        <v>587</v>
      </c>
      <c r="D29" s="37">
        <v>1</v>
      </c>
      <c r="E29" s="3">
        <v>1</v>
      </c>
      <c r="F29" s="37" t="s">
        <v>179</v>
      </c>
      <c r="G29" s="37">
        <v>147</v>
      </c>
      <c r="H29" s="37" t="s">
        <v>179</v>
      </c>
    </row>
    <row r="30" spans="1:8" s="29" customFormat="1">
      <c r="A30" s="29" t="s">
        <v>1</v>
      </c>
      <c r="B30" s="29" t="s">
        <v>588</v>
      </c>
      <c r="C30" s="34" t="s">
        <v>589</v>
      </c>
      <c r="D30" s="34">
        <v>6</v>
      </c>
      <c r="E30" s="153">
        <v>0.83299999999999996</v>
      </c>
      <c r="F30" s="34" t="s">
        <v>179</v>
      </c>
      <c r="G30" s="34">
        <v>51</v>
      </c>
      <c r="H30" s="34" t="s">
        <v>179</v>
      </c>
    </row>
    <row r="31" spans="1:8">
      <c r="A31" t="s">
        <v>2</v>
      </c>
      <c r="B31" t="s">
        <v>590</v>
      </c>
      <c r="C31" s="37" t="s">
        <v>387</v>
      </c>
      <c r="D31" s="37">
        <v>2</v>
      </c>
      <c r="E31" s="74">
        <v>0.5</v>
      </c>
      <c r="F31" s="37" t="s">
        <v>179</v>
      </c>
      <c r="G31" s="37">
        <v>58</v>
      </c>
      <c r="H31" s="37" t="s">
        <v>179</v>
      </c>
    </row>
    <row r="32" spans="1:8">
      <c r="A32" t="s">
        <v>3</v>
      </c>
      <c r="B32" t="s">
        <v>591</v>
      </c>
      <c r="C32" s="37" t="s">
        <v>592</v>
      </c>
      <c r="D32" s="37">
        <v>2</v>
      </c>
      <c r="E32" s="74">
        <v>0.5</v>
      </c>
      <c r="F32" s="37" t="s">
        <v>179</v>
      </c>
      <c r="G32" s="37">
        <v>25</v>
      </c>
      <c r="H32" s="37" t="s">
        <v>179</v>
      </c>
    </row>
    <row r="33" spans="1:8">
      <c r="A33" t="s">
        <v>4</v>
      </c>
      <c r="B33" t="s">
        <v>540</v>
      </c>
      <c r="C33" s="37" t="s">
        <v>593</v>
      </c>
      <c r="D33" s="37">
        <v>12</v>
      </c>
      <c r="E33" s="74">
        <v>0.5</v>
      </c>
      <c r="F33" s="37" t="s">
        <v>179</v>
      </c>
      <c r="G33" s="37">
        <v>215</v>
      </c>
      <c r="H33" s="37" t="s">
        <v>179</v>
      </c>
    </row>
    <row r="34" spans="1:8">
      <c r="A34" t="s">
        <v>5</v>
      </c>
      <c r="B34" t="s">
        <v>594</v>
      </c>
      <c r="C34" s="37" t="s">
        <v>595</v>
      </c>
      <c r="D34" s="37">
        <v>3</v>
      </c>
      <c r="E34" s="74">
        <v>0.33333333333333331</v>
      </c>
      <c r="F34" s="37">
        <v>97</v>
      </c>
      <c r="G34" s="37">
        <v>72</v>
      </c>
      <c r="H34" s="37" t="s">
        <v>179</v>
      </c>
    </row>
    <row r="35" spans="1:8">
      <c r="A35" t="s">
        <v>6</v>
      </c>
      <c r="B35" t="s">
        <v>596</v>
      </c>
      <c r="C35" s="37" t="s">
        <v>597</v>
      </c>
      <c r="D35" s="37">
        <v>13</v>
      </c>
      <c r="E35" s="74">
        <v>0.30769230769230771</v>
      </c>
      <c r="F35" s="37">
        <v>10</v>
      </c>
      <c r="G35" s="37">
        <v>46</v>
      </c>
      <c r="H35" s="37" t="s">
        <v>179</v>
      </c>
    </row>
    <row r="36" spans="1:8">
      <c r="A36" t="s">
        <v>7</v>
      </c>
      <c r="B36" t="s">
        <v>598</v>
      </c>
      <c r="C36" s="37" t="s">
        <v>393</v>
      </c>
      <c r="D36" s="37">
        <v>16</v>
      </c>
      <c r="E36" s="74">
        <v>0.125</v>
      </c>
      <c r="F36" s="37" t="s">
        <v>179</v>
      </c>
      <c r="G36" s="37">
        <v>115</v>
      </c>
      <c r="H36" s="37" t="s">
        <v>179</v>
      </c>
    </row>
    <row r="37" spans="1:8">
      <c r="A37" t="s">
        <v>8</v>
      </c>
      <c r="B37" t="s">
        <v>599</v>
      </c>
      <c r="C37" s="37" t="s">
        <v>600</v>
      </c>
      <c r="D37" s="37">
        <v>17</v>
      </c>
      <c r="E37" s="74">
        <v>0.11764705882352941</v>
      </c>
      <c r="F37" s="37">
        <v>37</v>
      </c>
      <c r="G37" s="37">
        <v>86</v>
      </c>
      <c r="H37" s="37" t="s">
        <v>179</v>
      </c>
    </row>
    <row r="38" spans="1:8">
      <c r="A38" t="s">
        <v>9</v>
      </c>
      <c r="B38" t="s">
        <v>601</v>
      </c>
      <c r="C38" s="37" t="s">
        <v>602</v>
      </c>
      <c r="D38" s="37">
        <v>9</v>
      </c>
      <c r="E38" s="74">
        <v>0.1111111111111111</v>
      </c>
      <c r="F38" s="37" t="s">
        <v>179</v>
      </c>
      <c r="G38" s="37">
        <v>93</v>
      </c>
      <c r="H38" s="37" t="s">
        <v>179</v>
      </c>
    </row>
  </sheetData>
  <mergeCells count="1">
    <mergeCell ref="A1:C1"/>
  </mergeCells>
  <pageMargins left="0.7" right="0.7" top="0.75" bottom="0.75" header="0.3" footer="0.3"/>
  <pageSetup scale="55" fitToHeight="0" orientation="landscape" horizontalDpi="1200" verticalDpi="1200" r:id="rId1"/>
  <headerFooter>
    <oddFooter>&amp;LKaiser Foundation Health Plan of Washington</oddFooter>
  </headerFooter>
  <tableParts count="3">
    <tablePart r:id="rId2"/>
    <tablePart r:id="rId3"/>
    <tablePart r:id="rId4"/>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0" zoomScaleNormal="80" workbookViewId="0">
      <selection sqref="A1:C1"/>
    </sheetView>
  </sheetViews>
  <sheetFormatPr defaultColWidth="9.1796875" defaultRowHeight="14.5"/>
  <cols>
    <col min="1" max="1" width="11.1796875" style="29" bestFit="1" customWidth="1"/>
    <col min="2" max="2" width="27.54296875" style="29" customWidth="1"/>
    <col min="3" max="3" width="24.7265625" style="34" customWidth="1"/>
    <col min="4" max="4" width="17.6328125" style="34" customWidth="1"/>
    <col min="5" max="5" width="24.1796875" style="34" customWidth="1"/>
    <col min="6" max="6" width="33.453125" style="34" customWidth="1"/>
    <col min="7" max="7" width="34.453125" style="34" customWidth="1"/>
    <col min="8" max="8" width="28.453125" style="34" customWidth="1"/>
    <col min="9" max="16384" width="9.1796875" style="29"/>
  </cols>
  <sheetData>
    <row r="1" spans="1:8" ht="18.5">
      <c r="A1" s="234" t="s">
        <v>531</v>
      </c>
      <c r="B1" s="234"/>
      <c r="C1" s="234"/>
    </row>
    <row r="2" spans="1:8" ht="79.5" customHeight="1">
      <c r="A2" s="29" t="s">
        <v>13</v>
      </c>
      <c r="B2" s="34" t="s">
        <v>18</v>
      </c>
      <c r="C2" s="154" t="s">
        <v>19</v>
      </c>
      <c r="D2" s="154" t="s">
        <v>11</v>
      </c>
      <c r="E2" s="154" t="s">
        <v>10</v>
      </c>
      <c r="F2" s="154" t="s">
        <v>14</v>
      </c>
      <c r="G2" s="154" t="s">
        <v>15</v>
      </c>
      <c r="H2" s="154" t="s">
        <v>16</v>
      </c>
    </row>
    <row r="3" spans="1:8">
      <c r="A3" s="29" t="s">
        <v>0</v>
      </c>
      <c r="B3" s="29" t="s">
        <v>603</v>
      </c>
      <c r="C3" s="34">
        <v>124</v>
      </c>
      <c r="D3" s="34">
        <v>611</v>
      </c>
      <c r="E3" s="155">
        <v>0.98529999999999995</v>
      </c>
      <c r="F3" s="34">
        <v>18</v>
      </c>
      <c r="G3" s="34">
        <v>155</v>
      </c>
      <c r="H3" s="34" t="s">
        <v>179</v>
      </c>
    </row>
    <row r="4" spans="1:8">
      <c r="A4" s="29" t="s">
        <v>1</v>
      </c>
      <c r="B4" s="29" t="s">
        <v>604</v>
      </c>
      <c r="C4" s="34">
        <v>128</v>
      </c>
      <c r="D4" s="34">
        <v>212</v>
      </c>
      <c r="E4" s="155">
        <v>0.81310000000000004</v>
      </c>
      <c r="F4" s="34">
        <v>47</v>
      </c>
      <c r="G4" s="34">
        <v>106</v>
      </c>
      <c r="H4" s="34" t="s">
        <v>179</v>
      </c>
    </row>
    <row r="5" spans="1:8">
      <c r="A5" s="29" t="s">
        <v>2</v>
      </c>
      <c r="B5" s="29" t="s">
        <v>605</v>
      </c>
      <c r="C5" s="34">
        <v>900</v>
      </c>
      <c r="D5" s="34">
        <v>151</v>
      </c>
      <c r="E5" s="155">
        <v>0.97350000000000003</v>
      </c>
      <c r="F5" s="34">
        <v>52</v>
      </c>
      <c r="G5" s="34">
        <v>155</v>
      </c>
      <c r="H5" s="34" t="s">
        <v>179</v>
      </c>
    </row>
    <row r="6" spans="1:8">
      <c r="A6" s="29" t="s">
        <v>3</v>
      </c>
      <c r="B6" s="29" t="s">
        <v>606</v>
      </c>
      <c r="C6" s="34">
        <v>126</v>
      </c>
      <c r="D6" s="34">
        <v>143</v>
      </c>
      <c r="E6" s="155">
        <v>0.97199999999999998</v>
      </c>
      <c r="F6" s="34">
        <v>19</v>
      </c>
      <c r="G6" s="34">
        <v>0</v>
      </c>
      <c r="H6" s="34" t="s">
        <v>179</v>
      </c>
    </row>
    <row r="7" spans="1:8">
      <c r="A7" s="29" t="s">
        <v>4</v>
      </c>
      <c r="B7" s="29" t="s">
        <v>81</v>
      </c>
      <c r="C7" s="34">
        <v>90870</v>
      </c>
      <c r="D7" s="34">
        <v>17</v>
      </c>
      <c r="E7" s="155">
        <v>1</v>
      </c>
      <c r="F7" s="34" t="s">
        <v>179</v>
      </c>
      <c r="G7" s="34">
        <v>14</v>
      </c>
      <c r="H7" s="34" t="s">
        <v>179</v>
      </c>
    </row>
    <row r="8" spans="1:8">
      <c r="A8" s="29" t="s">
        <v>5</v>
      </c>
      <c r="B8" s="29" t="s">
        <v>607</v>
      </c>
      <c r="C8" s="34">
        <v>90792</v>
      </c>
      <c r="D8" s="34">
        <v>5</v>
      </c>
      <c r="E8" s="155">
        <v>0.4</v>
      </c>
      <c r="F8" s="34" t="s">
        <v>179</v>
      </c>
      <c r="G8" s="156">
        <v>89.3</v>
      </c>
      <c r="H8" s="34" t="s">
        <v>179</v>
      </c>
    </row>
    <row r="9" spans="1:8">
      <c r="A9" s="29" t="s">
        <v>6</v>
      </c>
      <c r="B9" s="29" t="s">
        <v>608</v>
      </c>
      <c r="C9" s="34">
        <v>90834</v>
      </c>
      <c r="D9" s="34">
        <v>2</v>
      </c>
      <c r="E9" s="155">
        <v>0.5</v>
      </c>
      <c r="F9" s="34" t="s">
        <v>179</v>
      </c>
      <c r="G9" s="156">
        <v>147.5</v>
      </c>
      <c r="H9" s="34" t="s">
        <v>179</v>
      </c>
    </row>
    <row r="10" spans="1:8">
      <c r="A10" s="29" t="s">
        <v>7</v>
      </c>
      <c r="B10" s="29" t="s">
        <v>609</v>
      </c>
      <c r="C10" s="34">
        <v>96150</v>
      </c>
      <c r="D10" s="34">
        <v>2</v>
      </c>
      <c r="E10" s="155">
        <v>1</v>
      </c>
      <c r="F10" s="34" t="s">
        <v>179</v>
      </c>
      <c r="G10" s="34">
        <v>233</v>
      </c>
      <c r="H10" s="34" t="s">
        <v>179</v>
      </c>
    </row>
    <row r="11" spans="1:8">
      <c r="A11" s="29" t="s">
        <v>8</v>
      </c>
      <c r="B11" s="29" t="s">
        <v>610</v>
      </c>
      <c r="C11" s="34">
        <v>96132</v>
      </c>
      <c r="D11" s="34">
        <v>2</v>
      </c>
      <c r="E11" s="155">
        <v>1</v>
      </c>
      <c r="F11" s="34" t="s">
        <v>179</v>
      </c>
      <c r="G11" s="34">
        <v>75</v>
      </c>
      <c r="H11" s="34" t="s">
        <v>179</v>
      </c>
    </row>
    <row r="12" spans="1:8">
      <c r="A12" s="29" t="s">
        <v>9</v>
      </c>
      <c r="B12" s="29" t="s">
        <v>611</v>
      </c>
      <c r="C12" s="34">
        <v>90837</v>
      </c>
      <c r="D12" s="34">
        <v>1</v>
      </c>
      <c r="E12" s="155">
        <v>1</v>
      </c>
      <c r="F12" s="34" t="s">
        <v>179</v>
      </c>
      <c r="G12" s="34">
        <v>5</v>
      </c>
      <c r="H12" s="34" t="s">
        <v>179</v>
      </c>
    </row>
    <row r="15" spans="1:8" ht="82.5" customHeight="1">
      <c r="A15" s="29" t="s">
        <v>13</v>
      </c>
      <c r="B15" s="34" t="s">
        <v>18</v>
      </c>
      <c r="C15" s="154" t="s">
        <v>20</v>
      </c>
      <c r="D15" s="154" t="s">
        <v>11</v>
      </c>
      <c r="E15" s="154" t="s">
        <v>10</v>
      </c>
      <c r="F15" s="154" t="s">
        <v>14</v>
      </c>
      <c r="G15" s="154" t="s">
        <v>15</v>
      </c>
      <c r="H15" s="154" t="s">
        <v>16</v>
      </c>
    </row>
    <row r="16" spans="1:8">
      <c r="A16" s="29" t="s">
        <v>0</v>
      </c>
      <c r="B16" s="29" t="s">
        <v>81</v>
      </c>
      <c r="C16" s="34">
        <v>90870</v>
      </c>
      <c r="D16" s="34">
        <v>17</v>
      </c>
      <c r="E16" s="153">
        <v>1</v>
      </c>
      <c r="F16" s="34" t="s">
        <v>179</v>
      </c>
      <c r="G16" s="34">
        <v>14</v>
      </c>
      <c r="H16" s="34" t="s">
        <v>179</v>
      </c>
    </row>
    <row r="17" spans="1:8">
      <c r="A17" s="29" t="s">
        <v>1</v>
      </c>
      <c r="B17" s="29" t="s">
        <v>609</v>
      </c>
      <c r="C17" s="34">
        <v>96150</v>
      </c>
      <c r="D17" s="34">
        <v>2</v>
      </c>
      <c r="E17" s="153">
        <v>1</v>
      </c>
      <c r="F17" s="34" t="s">
        <v>179</v>
      </c>
      <c r="G17" s="34">
        <v>233</v>
      </c>
      <c r="H17" s="34" t="s">
        <v>179</v>
      </c>
    </row>
    <row r="18" spans="1:8">
      <c r="A18" s="29" t="s">
        <v>2</v>
      </c>
      <c r="B18" s="29" t="s">
        <v>610</v>
      </c>
      <c r="C18" s="34">
        <v>96132</v>
      </c>
      <c r="D18" s="34">
        <v>2</v>
      </c>
      <c r="E18" s="153">
        <v>1</v>
      </c>
      <c r="F18" s="34" t="s">
        <v>179</v>
      </c>
      <c r="G18" s="34">
        <v>75</v>
      </c>
      <c r="H18" s="34" t="s">
        <v>179</v>
      </c>
    </row>
    <row r="19" spans="1:8">
      <c r="A19" s="29" t="s">
        <v>3</v>
      </c>
      <c r="B19" s="29" t="s">
        <v>611</v>
      </c>
      <c r="C19" s="34">
        <v>90837</v>
      </c>
      <c r="D19" s="34">
        <v>1</v>
      </c>
      <c r="E19" s="153">
        <v>1</v>
      </c>
      <c r="F19" s="34" t="s">
        <v>179</v>
      </c>
      <c r="G19" s="34">
        <v>5</v>
      </c>
      <c r="H19" s="34" t="s">
        <v>179</v>
      </c>
    </row>
    <row r="20" spans="1:8">
      <c r="A20" s="29" t="s">
        <v>4</v>
      </c>
      <c r="B20" s="29" t="s">
        <v>603</v>
      </c>
      <c r="C20" s="34">
        <v>124</v>
      </c>
      <c r="D20" s="34">
        <v>611</v>
      </c>
      <c r="E20" s="153">
        <v>0.98529999999999995</v>
      </c>
      <c r="F20" s="34">
        <v>18</v>
      </c>
      <c r="G20" s="34">
        <v>155</v>
      </c>
      <c r="H20" s="34" t="s">
        <v>179</v>
      </c>
    </row>
    <row r="21" spans="1:8">
      <c r="A21" s="29" t="s">
        <v>5</v>
      </c>
      <c r="B21" s="29" t="s">
        <v>605</v>
      </c>
      <c r="C21" s="34">
        <v>900</v>
      </c>
      <c r="D21" s="34">
        <v>151</v>
      </c>
      <c r="E21" s="153">
        <v>0.97350000000000003</v>
      </c>
      <c r="F21" s="34">
        <v>52</v>
      </c>
      <c r="G21" s="34">
        <v>155</v>
      </c>
      <c r="H21" s="34" t="s">
        <v>179</v>
      </c>
    </row>
    <row r="22" spans="1:8">
      <c r="A22" s="29" t="s">
        <v>6</v>
      </c>
      <c r="B22" s="29" t="s">
        <v>606</v>
      </c>
      <c r="C22" s="34">
        <v>126</v>
      </c>
      <c r="D22" s="34">
        <v>143</v>
      </c>
      <c r="E22" s="153">
        <v>0.97199999999999998</v>
      </c>
      <c r="F22" s="34">
        <v>19</v>
      </c>
      <c r="G22" s="34">
        <v>0</v>
      </c>
      <c r="H22" s="34" t="s">
        <v>179</v>
      </c>
    </row>
    <row r="23" spans="1:8">
      <c r="A23" s="29" t="s">
        <v>7</v>
      </c>
      <c r="B23" s="29" t="s">
        <v>604</v>
      </c>
      <c r="C23" s="34">
        <v>128</v>
      </c>
      <c r="D23" s="34">
        <v>212</v>
      </c>
      <c r="E23" s="153">
        <v>0.81310000000000004</v>
      </c>
      <c r="F23" s="34">
        <v>47</v>
      </c>
      <c r="G23" s="34">
        <v>106</v>
      </c>
      <c r="H23" s="34" t="s">
        <v>179</v>
      </c>
    </row>
    <row r="24" spans="1:8">
      <c r="A24" s="29" t="s">
        <v>8</v>
      </c>
      <c r="B24" s="29" t="s">
        <v>608</v>
      </c>
      <c r="C24" s="34">
        <v>90834</v>
      </c>
      <c r="D24" s="34">
        <v>2</v>
      </c>
      <c r="E24" s="153">
        <v>0.5</v>
      </c>
      <c r="F24" s="34" t="s">
        <v>179</v>
      </c>
      <c r="G24" s="156">
        <v>147.5</v>
      </c>
      <c r="H24" s="34" t="s">
        <v>179</v>
      </c>
    </row>
    <row r="25" spans="1:8">
      <c r="A25" s="29" t="s">
        <v>9</v>
      </c>
      <c r="B25" s="29" t="s">
        <v>607</v>
      </c>
      <c r="C25" s="34">
        <v>90792</v>
      </c>
      <c r="D25" s="34">
        <v>5</v>
      </c>
      <c r="E25" s="153">
        <v>0.4</v>
      </c>
      <c r="F25" s="34" t="s">
        <v>179</v>
      </c>
      <c r="G25" s="156">
        <v>89.3</v>
      </c>
      <c r="H25" s="34" t="s">
        <v>179</v>
      </c>
    </row>
    <row r="28" spans="1:8" ht="99" customHeight="1">
      <c r="A28" s="29" t="s">
        <v>13</v>
      </c>
      <c r="B28" s="34" t="s">
        <v>18</v>
      </c>
      <c r="C28" s="154" t="s">
        <v>17</v>
      </c>
      <c r="D28" s="154" t="s">
        <v>11</v>
      </c>
      <c r="E28" s="154" t="s">
        <v>12</v>
      </c>
      <c r="F28" s="154" t="s">
        <v>14</v>
      </c>
      <c r="G28" s="154" t="s">
        <v>15</v>
      </c>
      <c r="H28" s="154" t="s">
        <v>16</v>
      </c>
    </row>
    <row r="29" spans="1:8">
      <c r="A29" s="29" t="s">
        <v>0</v>
      </c>
      <c r="B29" s="154" t="s">
        <v>604</v>
      </c>
      <c r="C29" s="34" t="s">
        <v>612</v>
      </c>
      <c r="D29" s="154">
        <v>212</v>
      </c>
      <c r="E29" s="155">
        <v>2.8301886792452831E-2</v>
      </c>
      <c r="F29" s="34">
        <v>47</v>
      </c>
      <c r="G29" s="34">
        <v>106</v>
      </c>
      <c r="H29" s="34" t="s">
        <v>179</v>
      </c>
    </row>
    <row r="30" spans="1:8">
      <c r="A30" s="29" t="s">
        <v>1</v>
      </c>
      <c r="B30" s="34" t="s">
        <v>605</v>
      </c>
      <c r="C30" s="34" t="s">
        <v>613</v>
      </c>
      <c r="D30" s="34">
        <v>151</v>
      </c>
      <c r="E30" s="155">
        <v>6.6225165562913907E-3</v>
      </c>
      <c r="F30" s="34">
        <v>52</v>
      </c>
      <c r="G30" s="34">
        <v>155</v>
      </c>
      <c r="H30" s="34" t="s">
        <v>179</v>
      </c>
    </row>
    <row r="31" spans="1:8">
      <c r="A31" s="29" t="s">
        <v>2</v>
      </c>
      <c r="B31" s="34" t="s">
        <v>603</v>
      </c>
      <c r="C31" s="34" t="s">
        <v>614</v>
      </c>
      <c r="D31" s="34">
        <v>611</v>
      </c>
      <c r="E31" s="155">
        <v>1.6366612111292963E-3</v>
      </c>
      <c r="F31" s="34">
        <v>18</v>
      </c>
      <c r="G31" s="34">
        <v>155</v>
      </c>
      <c r="H31" s="34" t="s">
        <v>179</v>
      </c>
    </row>
    <row r="32" spans="1:8">
      <c r="A32" s="29" t="s">
        <v>3</v>
      </c>
      <c r="B32" s="34" t="s">
        <v>179</v>
      </c>
      <c r="C32" s="34" t="s">
        <v>179</v>
      </c>
      <c r="D32" s="34" t="s">
        <v>179</v>
      </c>
      <c r="E32" s="34" t="s">
        <v>179</v>
      </c>
      <c r="F32" s="34" t="s">
        <v>179</v>
      </c>
      <c r="G32" s="34" t="s">
        <v>179</v>
      </c>
      <c r="H32" s="34" t="s">
        <v>179</v>
      </c>
    </row>
    <row r="33" spans="1:8">
      <c r="A33" s="29" t="s">
        <v>4</v>
      </c>
      <c r="B33" s="34" t="s">
        <v>179</v>
      </c>
      <c r="C33" s="34" t="s">
        <v>179</v>
      </c>
      <c r="D33" s="34" t="s">
        <v>179</v>
      </c>
      <c r="E33" s="34" t="s">
        <v>179</v>
      </c>
      <c r="F33" s="34" t="s">
        <v>179</v>
      </c>
      <c r="G33" s="34" t="s">
        <v>179</v>
      </c>
      <c r="H33" s="34" t="s">
        <v>179</v>
      </c>
    </row>
    <row r="34" spans="1:8">
      <c r="A34" s="29" t="s">
        <v>5</v>
      </c>
      <c r="B34" s="34" t="s">
        <v>179</v>
      </c>
      <c r="C34" s="34" t="s">
        <v>179</v>
      </c>
      <c r="D34" s="34" t="s">
        <v>179</v>
      </c>
      <c r="E34" s="34" t="s">
        <v>179</v>
      </c>
      <c r="F34" s="34" t="s">
        <v>179</v>
      </c>
      <c r="G34" s="34" t="s">
        <v>179</v>
      </c>
      <c r="H34" s="34" t="s">
        <v>179</v>
      </c>
    </row>
    <row r="35" spans="1:8">
      <c r="A35" s="29" t="s">
        <v>6</v>
      </c>
      <c r="B35" s="34" t="s">
        <v>179</v>
      </c>
      <c r="C35" s="34" t="s">
        <v>179</v>
      </c>
      <c r="D35" s="34" t="s">
        <v>179</v>
      </c>
      <c r="E35" s="34" t="s">
        <v>179</v>
      </c>
      <c r="F35" s="34" t="s">
        <v>179</v>
      </c>
      <c r="G35" s="34" t="s">
        <v>179</v>
      </c>
      <c r="H35" s="34" t="s">
        <v>179</v>
      </c>
    </row>
    <row r="36" spans="1:8">
      <c r="A36" s="29" t="s">
        <v>7</v>
      </c>
      <c r="B36" s="34" t="s">
        <v>179</v>
      </c>
      <c r="C36" s="34" t="s">
        <v>179</v>
      </c>
      <c r="D36" s="34" t="s">
        <v>179</v>
      </c>
      <c r="E36" s="34" t="s">
        <v>179</v>
      </c>
      <c r="F36" s="34" t="s">
        <v>179</v>
      </c>
      <c r="G36" s="34" t="s">
        <v>179</v>
      </c>
      <c r="H36" s="34" t="s">
        <v>179</v>
      </c>
    </row>
    <row r="37" spans="1:8">
      <c r="A37" s="29" t="s">
        <v>8</v>
      </c>
      <c r="B37" s="34" t="s">
        <v>179</v>
      </c>
      <c r="C37" s="34" t="s">
        <v>179</v>
      </c>
      <c r="D37" s="34" t="s">
        <v>179</v>
      </c>
      <c r="E37" s="34" t="s">
        <v>179</v>
      </c>
      <c r="F37" s="34" t="s">
        <v>179</v>
      </c>
      <c r="G37" s="34" t="s">
        <v>179</v>
      </c>
      <c r="H37" s="34" t="s">
        <v>179</v>
      </c>
    </row>
    <row r="38" spans="1:8">
      <c r="A38" s="29" t="s">
        <v>9</v>
      </c>
      <c r="B38" s="34" t="s">
        <v>179</v>
      </c>
      <c r="C38" s="34" t="s">
        <v>179</v>
      </c>
      <c r="D38" s="34" t="s">
        <v>179</v>
      </c>
      <c r="E38" s="34" t="s">
        <v>179</v>
      </c>
      <c r="F38" s="34" t="s">
        <v>179</v>
      </c>
      <c r="G38" s="34" t="s">
        <v>179</v>
      </c>
      <c r="H38" s="34" t="s">
        <v>179</v>
      </c>
    </row>
  </sheetData>
  <mergeCells count="1">
    <mergeCell ref="A1:C1"/>
  </mergeCells>
  <pageMargins left="0.7" right="0.7" top="0.75" bottom="0.75" header="0.3" footer="0.3"/>
  <pageSetup scale="53" fitToHeight="0" orientation="landscape" horizontalDpi="1200" verticalDpi="1200" r:id="rId1"/>
  <headerFooter>
    <oddFooter>&amp;LKaiser Foundation Health Plan of Washington</oddFooter>
  </headerFooter>
  <tableParts count="3">
    <tablePart r:id="rId2"/>
    <tablePart r:id="rId3"/>
    <tablePart r:id="rId4"/>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0" zoomScaleNormal="80" workbookViewId="0">
      <selection sqref="A1:C1"/>
    </sheetView>
  </sheetViews>
  <sheetFormatPr defaultColWidth="9.1796875" defaultRowHeight="14.5"/>
  <cols>
    <col min="1" max="1" width="11" style="29" customWidth="1"/>
    <col min="2" max="2" width="28" style="29" customWidth="1"/>
    <col min="3" max="3" width="30.54296875" style="34" customWidth="1"/>
    <col min="4" max="4" width="20.90625" style="34" customWidth="1"/>
    <col min="5" max="5" width="24.6328125" style="34" customWidth="1"/>
    <col min="6" max="6" width="29.08984375" style="34" customWidth="1"/>
    <col min="7" max="7" width="28" style="34" customWidth="1"/>
    <col min="8" max="8" width="34.1796875" style="34" customWidth="1"/>
    <col min="9" max="16384" width="9.1796875" style="29"/>
  </cols>
  <sheetData>
    <row r="1" spans="1:8" ht="18.5">
      <c r="A1" s="234" t="s">
        <v>531</v>
      </c>
      <c r="B1" s="234"/>
      <c r="C1" s="234"/>
    </row>
    <row r="2" spans="1:8" ht="58.5" customHeight="1">
      <c r="A2" s="29" t="s">
        <v>13</v>
      </c>
      <c r="B2" s="34" t="s">
        <v>18</v>
      </c>
      <c r="C2" s="154" t="s">
        <v>19</v>
      </c>
      <c r="D2" s="154" t="s">
        <v>11</v>
      </c>
      <c r="E2" s="154" t="s">
        <v>10</v>
      </c>
      <c r="F2" s="154" t="s">
        <v>14</v>
      </c>
      <c r="G2" s="154" t="s">
        <v>15</v>
      </c>
      <c r="H2" s="154" t="s">
        <v>16</v>
      </c>
    </row>
    <row r="3" spans="1:8">
      <c r="A3" s="29" t="s">
        <v>0</v>
      </c>
      <c r="B3" s="29" t="s">
        <v>608</v>
      </c>
      <c r="C3" s="34">
        <v>90834</v>
      </c>
      <c r="D3" s="34">
        <v>12448</v>
      </c>
      <c r="E3" s="155">
        <v>0.97389999999999999</v>
      </c>
      <c r="F3" s="34">
        <v>38</v>
      </c>
      <c r="G3" s="34">
        <v>19</v>
      </c>
      <c r="H3" s="34">
        <v>35</v>
      </c>
    </row>
    <row r="4" spans="1:8">
      <c r="A4" s="29" t="s">
        <v>1</v>
      </c>
      <c r="B4" s="29" t="s">
        <v>171</v>
      </c>
      <c r="C4" s="34">
        <v>90853</v>
      </c>
      <c r="D4" s="34">
        <v>1093</v>
      </c>
      <c r="E4" s="155">
        <v>0.98719999999999997</v>
      </c>
      <c r="F4" s="34">
        <v>14</v>
      </c>
      <c r="G4" s="34">
        <v>17</v>
      </c>
      <c r="H4" s="34">
        <v>21</v>
      </c>
    </row>
    <row r="5" spans="1:8" ht="14.25" customHeight="1">
      <c r="A5" s="29" t="s">
        <v>2</v>
      </c>
      <c r="B5" s="29" t="s">
        <v>615</v>
      </c>
      <c r="C5" s="34">
        <v>90836</v>
      </c>
      <c r="D5" s="34">
        <v>981</v>
      </c>
      <c r="E5" s="155">
        <v>0.99180000000000001</v>
      </c>
      <c r="F5" s="34">
        <v>16</v>
      </c>
      <c r="G5" s="34">
        <v>23</v>
      </c>
      <c r="H5" s="34">
        <v>26</v>
      </c>
    </row>
    <row r="6" spans="1:8">
      <c r="A6" s="29" t="s">
        <v>3</v>
      </c>
      <c r="B6" s="29" t="s">
        <v>616</v>
      </c>
      <c r="C6" s="34">
        <v>905</v>
      </c>
      <c r="D6" s="34">
        <v>217</v>
      </c>
      <c r="E6" s="155">
        <v>0.95389999999999997</v>
      </c>
      <c r="F6" s="34" t="s">
        <v>179</v>
      </c>
      <c r="G6" s="34">
        <v>26</v>
      </c>
      <c r="H6" s="34">
        <v>10</v>
      </c>
    </row>
    <row r="7" spans="1:8">
      <c r="A7" s="29" t="s">
        <v>4</v>
      </c>
      <c r="B7" s="29" t="s">
        <v>617</v>
      </c>
      <c r="C7" s="34">
        <v>97151</v>
      </c>
      <c r="D7" s="34">
        <v>160</v>
      </c>
      <c r="E7" s="155">
        <v>0.86880000000000002</v>
      </c>
      <c r="F7" s="34">
        <v>63</v>
      </c>
      <c r="G7" s="34">
        <v>87</v>
      </c>
      <c r="H7" s="34" t="s">
        <v>179</v>
      </c>
    </row>
    <row r="8" spans="1:8">
      <c r="A8" s="29" t="s">
        <v>5</v>
      </c>
      <c r="B8" s="29" t="s">
        <v>618</v>
      </c>
      <c r="C8" s="34" t="s">
        <v>100</v>
      </c>
      <c r="D8" s="34">
        <v>133</v>
      </c>
      <c r="E8" s="155">
        <v>0.90980000000000005</v>
      </c>
      <c r="F8" s="34" t="s">
        <v>179</v>
      </c>
      <c r="G8" s="34">
        <v>23</v>
      </c>
      <c r="H8" s="34">
        <v>20</v>
      </c>
    </row>
    <row r="9" spans="1:8">
      <c r="A9" s="29" t="s">
        <v>6</v>
      </c>
      <c r="B9" s="29" t="s">
        <v>619</v>
      </c>
      <c r="C9" s="34">
        <v>90791</v>
      </c>
      <c r="D9" s="34">
        <v>116</v>
      </c>
      <c r="E9" s="155">
        <v>0.8448</v>
      </c>
      <c r="F9" s="34">
        <v>84</v>
      </c>
      <c r="G9" s="34">
        <v>38</v>
      </c>
      <c r="H9" s="34">
        <v>34</v>
      </c>
    </row>
    <row r="10" spans="1:8">
      <c r="A10" s="29" t="s">
        <v>7</v>
      </c>
      <c r="B10" s="29" t="s">
        <v>620</v>
      </c>
      <c r="C10" s="34" t="s">
        <v>621</v>
      </c>
      <c r="D10" s="34">
        <v>107</v>
      </c>
      <c r="E10" s="155">
        <v>0.82240000000000002</v>
      </c>
      <c r="F10" s="34">
        <v>41</v>
      </c>
      <c r="G10" s="34">
        <v>92</v>
      </c>
      <c r="H10" s="34" t="s">
        <v>179</v>
      </c>
    </row>
    <row r="11" spans="1:8">
      <c r="A11" s="29" t="s">
        <v>8</v>
      </c>
      <c r="B11" s="29" t="s">
        <v>622</v>
      </c>
      <c r="C11" s="34">
        <v>90868</v>
      </c>
      <c r="D11" s="34">
        <v>104</v>
      </c>
      <c r="E11" s="155">
        <v>0.82689999999999997</v>
      </c>
      <c r="F11" s="34" t="s">
        <v>179</v>
      </c>
      <c r="G11" s="34">
        <v>54</v>
      </c>
      <c r="H11" s="34" t="s">
        <v>179</v>
      </c>
    </row>
    <row r="12" spans="1:8">
      <c r="A12" s="29" t="s">
        <v>9</v>
      </c>
      <c r="B12" s="29" t="s">
        <v>623</v>
      </c>
      <c r="C12" s="34">
        <v>96130</v>
      </c>
      <c r="D12" s="34">
        <v>101</v>
      </c>
      <c r="E12" s="155">
        <v>0.94059999999999999</v>
      </c>
      <c r="F12" s="34">
        <v>47</v>
      </c>
      <c r="G12" s="34">
        <v>41</v>
      </c>
      <c r="H12" s="34">
        <v>160</v>
      </c>
    </row>
    <row r="15" spans="1:8" ht="64" customHeight="1">
      <c r="A15" s="29" t="s">
        <v>13</v>
      </c>
      <c r="B15" s="34" t="s">
        <v>18</v>
      </c>
      <c r="C15" s="154" t="s">
        <v>20</v>
      </c>
      <c r="D15" s="154" t="s">
        <v>11</v>
      </c>
      <c r="E15" s="154" t="s">
        <v>10</v>
      </c>
      <c r="F15" s="154" t="s">
        <v>14</v>
      </c>
      <c r="G15" s="154" t="s">
        <v>15</v>
      </c>
      <c r="H15" s="154" t="s">
        <v>16</v>
      </c>
    </row>
    <row r="16" spans="1:8">
      <c r="A16" s="29" t="s">
        <v>0</v>
      </c>
      <c r="B16" s="29" t="s">
        <v>567</v>
      </c>
      <c r="C16" s="34">
        <v>97802</v>
      </c>
      <c r="D16" s="34">
        <v>14</v>
      </c>
      <c r="E16" s="153">
        <v>1</v>
      </c>
      <c r="F16" s="34" t="s">
        <v>179</v>
      </c>
      <c r="G16" s="34">
        <v>12</v>
      </c>
      <c r="H16" s="34" t="s">
        <v>179</v>
      </c>
    </row>
    <row r="17" spans="1:8">
      <c r="A17" s="29" t="s">
        <v>1</v>
      </c>
      <c r="B17" s="29" t="s">
        <v>624</v>
      </c>
      <c r="C17" s="34">
        <v>90869</v>
      </c>
      <c r="D17" s="34">
        <v>6</v>
      </c>
      <c r="E17" s="153">
        <v>1</v>
      </c>
      <c r="F17" s="34" t="s">
        <v>179</v>
      </c>
      <c r="G17" s="34">
        <v>23</v>
      </c>
      <c r="H17" s="34" t="s">
        <v>179</v>
      </c>
    </row>
    <row r="18" spans="1:8">
      <c r="A18" s="29" t="s">
        <v>2</v>
      </c>
      <c r="B18" s="29" t="s">
        <v>625</v>
      </c>
      <c r="C18" s="34">
        <v>96127</v>
      </c>
      <c r="D18" s="34">
        <v>4</v>
      </c>
      <c r="E18" s="153">
        <v>1</v>
      </c>
      <c r="F18" s="34" t="s">
        <v>179</v>
      </c>
      <c r="G18" s="34">
        <v>172</v>
      </c>
      <c r="H18" s="34" t="s">
        <v>179</v>
      </c>
    </row>
    <row r="19" spans="1:8">
      <c r="A19" s="29" t="s">
        <v>3</v>
      </c>
      <c r="B19" s="29" t="s">
        <v>626</v>
      </c>
      <c r="C19" s="34">
        <v>97803</v>
      </c>
      <c r="D19" s="34">
        <v>4</v>
      </c>
      <c r="E19" s="153">
        <v>1</v>
      </c>
      <c r="F19" s="34" t="s">
        <v>179</v>
      </c>
      <c r="G19" s="34">
        <v>11</v>
      </c>
      <c r="H19" s="34" t="s">
        <v>179</v>
      </c>
    </row>
    <row r="20" spans="1:8">
      <c r="A20" s="29" t="s">
        <v>4</v>
      </c>
      <c r="B20" s="29" t="s">
        <v>627</v>
      </c>
      <c r="C20" s="34" t="s">
        <v>628</v>
      </c>
      <c r="D20" s="34">
        <v>4</v>
      </c>
      <c r="E20" s="153">
        <v>1</v>
      </c>
      <c r="F20" s="34" t="s">
        <v>179</v>
      </c>
      <c r="G20" s="34">
        <v>146</v>
      </c>
      <c r="H20" s="34" t="s">
        <v>179</v>
      </c>
    </row>
    <row r="21" spans="1:8">
      <c r="A21" s="29" t="s">
        <v>5</v>
      </c>
      <c r="B21" s="29" t="s">
        <v>629</v>
      </c>
      <c r="C21" s="34" t="s">
        <v>630</v>
      </c>
      <c r="D21" s="34">
        <v>2</v>
      </c>
      <c r="E21" s="153">
        <v>1</v>
      </c>
      <c r="F21" s="34" t="s">
        <v>179</v>
      </c>
      <c r="G21" s="34">
        <v>72</v>
      </c>
      <c r="H21" s="34" t="s">
        <v>179</v>
      </c>
    </row>
    <row r="22" spans="1:8">
      <c r="A22" s="29" t="s">
        <v>6</v>
      </c>
      <c r="B22" s="29" t="s">
        <v>631</v>
      </c>
      <c r="C22" s="34">
        <v>90849</v>
      </c>
      <c r="D22" s="34">
        <v>1</v>
      </c>
      <c r="E22" s="153">
        <v>1</v>
      </c>
      <c r="F22" s="34" t="s">
        <v>179</v>
      </c>
      <c r="G22" s="34">
        <v>18</v>
      </c>
      <c r="H22" s="34" t="s">
        <v>179</v>
      </c>
    </row>
    <row r="23" spans="1:8">
      <c r="A23" s="29" t="s">
        <v>7</v>
      </c>
      <c r="B23" s="29" t="s">
        <v>632</v>
      </c>
      <c r="C23" s="34">
        <v>90636</v>
      </c>
      <c r="D23" s="34">
        <v>1</v>
      </c>
      <c r="E23" s="153">
        <v>1</v>
      </c>
      <c r="F23" s="34" t="s">
        <v>179</v>
      </c>
      <c r="G23" s="34">
        <v>24</v>
      </c>
      <c r="H23" s="34" t="s">
        <v>179</v>
      </c>
    </row>
    <row r="24" spans="1:8">
      <c r="A24" s="29" t="s">
        <v>8</v>
      </c>
      <c r="B24" s="29" t="s">
        <v>633</v>
      </c>
      <c r="C24" s="34">
        <v>912</v>
      </c>
      <c r="D24" s="34">
        <v>1</v>
      </c>
      <c r="E24" s="153">
        <v>1</v>
      </c>
      <c r="F24" s="34" t="s">
        <v>179</v>
      </c>
      <c r="G24" s="34">
        <v>14</v>
      </c>
      <c r="H24" s="34" t="s">
        <v>179</v>
      </c>
    </row>
    <row r="25" spans="1:8">
      <c r="A25" s="29" t="s">
        <v>9</v>
      </c>
      <c r="B25" s="29" t="s">
        <v>634</v>
      </c>
      <c r="C25" s="34">
        <v>96113</v>
      </c>
      <c r="D25" s="34">
        <v>1</v>
      </c>
      <c r="E25" s="153">
        <v>1</v>
      </c>
      <c r="F25" s="34" t="s">
        <v>179</v>
      </c>
      <c r="G25" s="34">
        <v>43</v>
      </c>
      <c r="H25" s="34" t="s">
        <v>179</v>
      </c>
    </row>
    <row r="28" spans="1:8" ht="81" customHeight="1">
      <c r="A28" s="29" t="s">
        <v>13</v>
      </c>
      <c r="B28" s="34" t="s">
        <v>18</v>
      </c>
      <c r="C28" s="157" t="s">
        <v>17</v>
      </c>
      <c r="D28" s="154" t="s">
        <v>11</v>
      </c>
      <c r="E28" s="154" t="s">
        <v>12</v>
      </c>
      <c r="F28" s="154" t="s">
        <v>14</v>
      </c>
      <c r="G28" s="154" t="s">
        <v>15</v>
      </c>
      <c r="H28" s="154" t="s">
        <v>16</v>
      </c>
    </row>
    <row r="29" spans="1:8">
      <c r="A29" s="29" t="s">
        <v>0</v>
      </c>
      <c r="B29" s="29" t="s">
        <v>635</v>
      </c>
      <c r="C29" s="154" t="s">
        <v>636</v>
      </c>
      <c r="D29" s="34">
        <v>11</v>
      </c>
      <c r="E29" s="158">
        <v>9.0909090909090912E-2</v>
      </c>
      <c r="F29" s="34">
        <v>24</v>
      </c>
      <c r="G29" s="156">
        <v>133.5</v>
      </c>
      <c r="H29" s="34" t="s">
        <v>179</v>
      </c>
    </row>
    <row r="30" spans="1:8">
      <c r="A30" s="29" t="s">
        <v>1</v>
      </c>
      <c r="B30" s="29" t="s">
        <v>622</v>
      </c>
      <c r="C30" s="34" t="s">
        <v>345</v>
      </c>
      <c r="D30" s="34">
        <v>104</v>
      </c>
      <c r="E30" s="153">
        <v>4.807692307692308E-2</v>
      </c>
      <c r="F30" s="34" t="s">
        <v>179</v>
      </c>
      <c r="G30" s="34">
        <v>54</v>
      </c>
      <c r="H30" s="34" t="s">
        <v>179</v>
      </c>
    </row>
    <row r="31" spans="1:8">
      <c r="A31" s="29" t="s">
        <v>2</v>
      </c>
      <c r="B31" s="29" t="s">
        <v>616</v>
      </c>
      <c r="C31" s="34" t="s">
        <v>637</v>
      </c>
      <c r="D31" s="34">
        <v>217</v>
      </c>
      <c r="E31" s="153">
        <v>1.8433179723502304E-2</v>
      </c>
      <c r="F31" s="34" t="s">
        <v>179</v>
      </c>
      <c r="G31" s="34">
        <v>26</v>
      </c>
      <c r="H31" s="34">
        <v>10</v>
      </c>
    </row>
    <row r="32" spans="1:8">
      <c r="A32" s="29" t="s">
        <v>3</v>
      </c>
      <c r="B32" s="29" t="s">
        <v>620</v>
      </c>
      <c r="C32" s="34" t="s">
        <v>621</v>
      </c>
      <c r="D32" s="34">
        <v>107</v>
      </c>
      <c r="E32" s="153">
        <v>9.3457943925233638E-3</v>
      </c>
      <c r="F32" s="34">
        <v>41</v>
      </c>
      <c r="G32" s="34">
        <v>92</v>
      </c>
      <c r="H32" s="34" t="s">
        <v>179</v>
      </c>
    </row>
    <row r="33" spans="1:8">
      <c r="A33" s="29" t="s">
        <v>4</v>
      </c>
      <c r="B33" s="29" t="s">
        <v>617</v>
      </c>
      <c r="C33" s="34" t="s">
        <v>323</v>
      </c>
      <c r="D33" s="34">
        <v>160</v>
      </c>
      <c r="E33" s="153">
        <v>6.2500000000000003E-3</v>
      </c>
      <c r="F33" s="34">
        <v>63</v>
      </c>
      <c r="G33" s="34">
        <v>87</v>
      </c>
      <c r="H33" s="34" t="s">
        <v>179</v>
      </c>
    </row>
    <row r="34" spans="1:8">
      <c r="A34" s="29" t="s">
        <v>5</v>
      </c>
      <c r="B34" s="29" t="s">
        <v>171</v>
      </c>
      <c r="C34" s="34" t="s">
        <v>172</v>
      </c>
      <c r="D34" s="34">
        <v>1093</v>
      </c>
      <c r="E34" s="99">
        <v>1.8298261665141812E-3</v>
      </c>
      <c r="F34" s="34">
        <v>14</v>
      </c>
      <c r="G34" s="34">
        <v>17</v>
      </c>
      <c r="H34" s="34">
        <v>21</v>
      </c>
    </row>
    <row r="35" spans="1:8">
      <c r="A35" s="29" t="s">
        <v>6</v>
      </c>
      <c r="B35" s="29" t="s">
        <v>608</v>
      </c>
      <c r="C35" s="34" t="s">
        <v>113</v>
      </c>
      <c r="D35" s="34">
        <v>12448</v>
      </c>
      <c r="E35" s="99">
        <v>1.205012853470437E-3</v>
      </c>
      <c r="F35" s="34">
        <v>38</v>
      </c>
      <c r="G35" s="34">
        <v>19</v>
      </c>
      <c r="H35" s="34">
        <v>35</v>
      </c>
    </row>
    <row r="36" spans="1:8">
      <c r="A36" s="29" t="s">
        <v>7</v>
      </c>
      <c r="B36" s="34" t="s">
        <v>179</v>
      </c>
      <c r="C36" s="34" t="s">
        <v>179</v>
      </c>
      <c r="D36" s="34" t="s">
        <v>179</v>
      </c>
      <c r="E36" s="34" t="s">
        <v>179</v>
      </c>
      <c r="F36" s="34" t="s">
        <v>179</v>
      </c>
      <c r="G36" s="34" t="s">
        <v>179</v>
      </c>
      <c r="H36" s="34" t="s">
        <v>179</v>
      </c>
    </row>
    <row r="37" spans="1:8">
      <c r="A37" s="29" t="s">
        <v>8</v>
      </c>
      <c r="B37" s="34" t="s">
        <v>179</v>
      </c>
      <c r="C37" s="34" t="s">
        <v>179</v>
      </c>
      <c r="D37" s="34" t="s">
        <v>179</v>
      </c>
      <c r="E37" s="34" t="s">
        <v>179</v>
      </c>
      <c r="F37" s="34" t="s">
        <v>179</v>
      </c>
      <c r="G37" s="34" t="s">
        <v>179</v>
      </c>
      <c r="H37" s="34" t="s">
        <v>179</v>
      </c>
    </row>
    <row r="38" spans="1:8">
      <c r="A38" s="29" t="s">
        <v>9</v>
      </c>
      <c r="B38" s="34" t="s">
        <v>179</v>
      </c>
      <c r="C38" s="34" t="s">
        <v>179</v>
      </c>
      <c r="D38" s="34" t="s">
        <v>179</v>
      </c>
      <c r="E38" s="34" t="s">
        <v>179</v>
      </c>
      <c r="F38" s="34" t="s">
        <v>179</v>
      </c>
      <c r="G38" s="34" t="s">
        <v>179</v>
      </c>
      <c r="H38" s="34" t="s">
        <v>179</v>
      </c>
    </row>
  </sheetData>
  <mergeCells count="1">
    <mergeCell ref="A1:C1"/>
  </mergeCells>
  <pageMargins left="0.7" right="0.7" top="0.75" bottom="0.75" header="0.3" footer="0.3"/>
  <pageSetup scale="59" fitToHeight="0" orientation="landscape" horizontalDpi="1200" verticalDpi="1200" r:id="rId1"/>
  <headerFooter>
    <oddFooter>&amp;LKaiser Foundation Health Plan of Washington</oddFooter>
  </headerFooter>
  <tableParts count="3">
    <tablePart r:id="rId2"/>
    <tablePart r:id="rId3"/>
    <tablePart r:id="rId4"/>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0" zoomScaleNormal="80" workbookViewId="0">
      <selection activeCell="E21" sqref="E21"/>
    </sheetView>
  </sheetViews>
  <sheetFormatPr defaultRowHeight="14.5"/>
  <cols>
    <col min="1" max="1" width="10.1796875" customWidth="1"/>
    <col min="2" max="2" width="29" bestFit="1" customWidth="1"/>
    <col min="3" max="3" width="27.26953125" customWidth="1"/>
    <col min="4" max="4" width="25.7265625" customWidth="1"/>
    <col min="5" max="5" width="20" customWidth="1"/>
    <col min="6" max="6" width="28.7265625" customWidth="1"/>
    <col min="7" max="7" width="25.81640625" customWidth="1"/>
    <col min="8" max="8" width="37.453125" customWidth="1"/>
  </cols>
  <sheetData>
    <row r="1" spans="1:8" ht="18.5">
      <c r="A1" s="227" t="s">
        <v>531</v>
      </c>
      <c r="B1" s="227"/>
      <c r="C1" s="227"/>
    </row>
    <row r="2" spans="1:8" ht="64.5" customHeight="1">
      <c r="A2" t="s">
        <v>13</v>
      </c>
      <c r="B2" s="37" t="s">
        <v>18</v>
      </c>
      <c r="C2" s="2" t="s">
        <v>19</v>
      </c>
      <c r="D2" s="2" t="s">
        <v>11</v>
      </c>
      <c r="E2" s="2" t="s">
        <v>10</v>
      </c>
      <c r="F2" s="2" t="s">
        <v>14</v>
      </c>
      <c r="G2" s="2" t="s">
        <v>15</v>
      </c>
      <c r="H2" s="2" t="s">
        <v>16</v>
      </c>
    </row>
    <row r="3" spans="1:8">
      <c r="A3" t="s">
        <v>0</v>
      </c>
      <c r="B3" t="s">
        <v>638</v>
      </c>
      <c r="C3" s="95" t="s">
        <v>124</v>
      </c>
      <c r="D3" s="95">
        <v>821</v>
      </c>
      <c r="E3" s="159">
        <v>0.87329999999999997</v>
      </c>
      <c r="F3" s="95">
        <v>3</v>
      </c>
      <c r="G3" s="37">
        <v>40</v>
      </c>
      <c r="H3" s="37">
        <v>0</v>
      </c>
    </row>
    <row r="4" spans="1:8">
      <c r="A4" t="s">
        <v>1</v>
      </c>
      <c r="B4" t="s">
        <v>639</v>
      </c>
      <c r="C4" s="95" t="s">
        <v>128</v>
      </c>
      <c r="D4" s="95">
        <v>406</v>
      </c>
      <c r="E4" s="159">
        <v>0.99509999999999998</v>
      </c>
      <c r="F4" s="95">
        <v>1</v>
      </c>
      <c r="G4" s="37">
        <v>12</v>
      </c>
      <c r="H4" s="37">
        <v>0</v>
      </c>
    </row>
    <row r="5" spans="1:8">
      <c r="A5" t="s">
        <v>2</v>
      </c>
      <c r="B5" t="s">
        <v>640</v>
      </c>
      <c r="C5" s="95" t="s">
        <v>641</v>
      </c>
      <c r="D5" s="95">
        <v>197</v>
      </c>
      <c r="E5" s="159">
        <v>0.94420000000000004</v>
      </c>
      <c r="F5" s="95">
        <v>2</v>
      </c>
      <c r="G5" s="37">
        <v>18</v>
      </c>
      <c r="H5" s="37">
        <v>21</v>
      </c>
    </row>
    <row r="6" spans="1:8">
      <c r="A6" t="s">
        <v>3</v>
      </c>
      <c r="B6" t="s">
        <v>642</v>
      </c>
      <c r="C6" s="95" t="s">
        <v>129</v>
      </c>
      <c r="D6" s="95">
        <v>139</v>
      </c>
      <c r="E6" s="159">
        <v>0.81289999999999996</v>
      </c>
      <c r="F6" s="95">
        <v>9</v>
      </c>
      <c r="G6" s="37">
        <v>57</v>
      </c>
      <c r="H6" s="37" t="s">
        <v>179</v>
      </c>
    </row>
    <row r="7" spans="1:8">
      <c r="A7" t="s">
        <v>4</v>
      </c>
      <c r="B7" t="s">
        <v>643</v>
      </c>
      <c r="C7" s="95" t="s">
        <v>153</v>
      </c>
      <c r="D7" s="95">
        <v>66</v>
      </c>
      <c r="E7" s="159">
        <v>0.98480000000000001</v>
      </c>
      <c r="F7" s="95">
        <v>1</v>
      </c>
      <c r="G7" s="37">
        <v>16</v>
      </c>
      <c r="H7" s="37" t="s">
        <v>179</v>
      </c>
    </row>
    <row r="8" spans="1:8">
      <c r="A8" t="s">
        <v>5</v>
      </c>
      <c r="B8" t="s">
        <v>644</v>
      </c>
      <c r="C8" s="95" t="s">
        <v>133</v>
      </c>
      <c r="D8" s="95">
        <v>16</v>
      </c>
      <c r="E8" s="159">
        <v>0.875</v>
      </c>
      <c r="F8" s="95">
        <v>18</v>
      </c>
      <c r="G8" s="37">
        <v>0</v>
      </c>
      <c r="H8" s="37" t="s">
        <v>179</v>
      </c>
    </row>
    <row r="9" spans="1:8">
      <c r="A9" t="s">
        <v>6</v>
      </c>
      <c r="B9" t="s">
        <v>645</v>
      </c>
      <c r="C9" s="95" t="s">
        <v>646</v>
      </c>
      <c r="D9" s="95">
        <v>12</v>
      </c>
      <c r="E9" s="159">
        <v>1</v>
      </c>
      <c r="F9" s="95" t="s">
        <v>179</v>
      </c>
      <c r="G9" s="37">
        <v>9</v>
      </c>
      <c r="H9" s="37" t="s">
        <v>179</v>
      </c>
    </row>
    <row r="10" spans="1:8">
      <c r="A10" t="s">
        <v>7</v>
      </c>
      <c r="B10" t="s">
        <v>647</v>
      </c>
      <c r="C10" s="95" t="s">
        <v>648</v>
      </c>
      <c r="D10" s="95">
        <v>8</v>
      </c>
      <c r="E10" s="159">
        <v>1</v>
      </c>
      <c r="F10" s="95" t="s">
        <v>179</v>
      </c>
      <c r="G10" s="37">
        <v>12</v>
      </c>
      <c r="H10" s="37" t="s">
        <v>179</v>
      </c>
    </row>
    <row r="11" spans="1:8">
      <c r="A11" t="s">
        <v>8</v>
      </c>
      <c r="B11" t="s">
        <v>649</v>
      </c>
      <c r="C11" s="95" t="s">
        <v>650</v>
      </c>
      <c r="D11" s="95">
        <v>8</v>
      </c>
      <c r="E11" s="159">
        <v>0.875</v>
      </c>
      <c r="F11" s="95">
        <v>5</v>
      </c>
      <c r="G11" s="37">
        <v>9</v>
      </c>
      <c r="H11" s="37" t="s">
        <v>179</v>
      </c>
    </row>
    <row r="12" spans="1:8">
      <c r="A12" t="s">
        <v>9</v>
      </c>
      <c r="B12" t="s">
        <v>651</v>
      </c>
      <c r="C12" s="95" t="s">
        <v>156</v>
      </c>
      <c r="D12" s="95">
        <v>5</v>
      </c>
      <c r="E12" s="159">
        <v>0.6</v>
      </c>
      <c r="F12" s="95">
        <v>11</v>
      </c>
      <c r="G12" s="37" t="s">
        <v>179</v>
      </c>
      <c r="H12" s="37" t="s">
        <v>179</v>
      </c>
    </row>
    <row r="15" spans="1:8" ht="65" customHeight="1">
      <c r="A15" t="s">
        <v>13</v>
      </c>
      <c r="B15" s="37" t="s">
        <v>18</v>
      </c>
      <c r="C15" s="2" t="s">
        <v>20</v>
      </c>
      <c r="D15" s="2" t="s">
        <v>11</v>
      </c>
      <c r="E15" s="2" t="s">
        <v>10</v>
      </c>
      <c r="F15" s="2" t="s">
        <v>14</v>
      </c>
      <c r="G15" s="2" t="s">
        <v>15</v>
      </c>
      <c r="H15" s="2" t="s">
        <v>16</v>
      </c>
    </row>
    <row r="16" spans="1:8">
      <c r="A16" t="s">
        <v>0</v>
      </c>
      <c r="B16" t="s">
        <v>645</v>
      </c>
      <c r="C16" s="95" t="s">
        <v>646</v>
      </c>
      <c r="D16" s="95">
        <v>12</v>
      </c>
      <c r="E16" s="74">
        <v>1</v>
      </c>
      <c r="F16" s="37" t="s">
        <v>179</v>
      </c>
      <c r="G16" s="37">
        <v>9</v>
      </c>
      <c r="H16" s="37" t="s">
        <v>179</v>
      </c>
    </row>
    <row r="17" spans="1:8">
      <c r="A17" t="s">
        <v>1</v>
      </c>
      <c r="B17" t="s">
        <v>647</v>
      </c>
      <c r="C17" s="95" t="s">
        <v>648</v>
      </c>
      <c r="D17" s="95">
        <v>8</v>
      </c>
      <c r="E17" s="74">
        <v>1</v>
      </c>
      <c r="F17" s="37" t="s">
        <v>179</v>
      </c>
      <c r="G17" s="37">
        <v>12</v>
      </c>
      <c r="H17" s="37" t="s">
        <v>179</v>
      </c>
    </row>
    <row r="18" spans="1:8">
      <c r="A18" t="s">
        <v>2</v>
      </c>
      <c r="B18" t="s">
        <v>652</v>
      </c>
      <c r="C18" s="95" t="s">
        <v>653</v>
      </c>
      <c r="D18" s="95">
        <v>4</v>
      </c>
      <c r="E18" s="74">
        <v>1</v>
      </c>
      <c r="F18" s="37">
        <v>0</v>
      </c>
      <c r="G18" s="37">
        <v>13</v>
      </c>
      <c r="H18" s="37" t="s">
        <v>179</v>
      </c>
    </row>
    <row r="19" spans="1:8">
      <c r="A19" t="s">
        <v>3</v>
      </c>
      <c r="B19" t="s">
        <v>654</v>
      </c>
      <c r="C19" s="95" t="s">
        <v>655</v>
      </c>
      <c r="D19" s="95">
        <v>3</v>
      </c>
      <c r="E19" s="74">
        <v>1</v>
      </c>
      <c r="F19" s="37">
        <v>0</v>
      </c>
      <c r="G19" s="37">
        <v>43</v>
      </c>
      <c r="H19" s="37" t="s">
        <v>179</v>
      </c>
    </row>
    <row r="20" spans="1:8">
      <c r="A20" t="s">
        <v>4</v>
      </c>
      <c r="B20" t="s">
        <v>656</v>
      </c>
      <c r="C20" s="95" t="s">
        <v>657</v>
      </c>
      <c r="D20" s="95">
        <v>3</v>
      </c>
      <c r="E20" s="74">
        <v>1</v>
      </c>
      <c r="F20" s="37" t="s">
        <v>179</v>
      </c>
      <c r="G20" s="37">
        <v>6</v>
      </c>
      <c r="H20" s="37" t="s">
        <v>179</v>
      </c>
    </row>
    <row r="21" spans="1:8">
      <c r="A21" t="s">
        <v>5</v>
      </c>
      <c r="B21" t="s">
        <v>658</v>
      </c>
      <c r="C21" s="95" t="s">
        <v>659</v>
      </c>
      <c r="D21" s="95">
        <v>3</v>
      </c>
      <c r="E21" s="74">
        <v>1</v>
      </c>
      <c r="F21" s="37" t="s">
        <v>179</v>
      </c>
      <c r="G21" s="37">
        <v>28</v>
      </c>
      <c r="H21" s="37" t="s">
        <v>179</v>
      </c>
    </row>
    <row r="22" spans="1:8">
      <c r="A22" t="s">
        <v>6</v>
      </c>
      <c r="B22" t="s">
        <v>660</v>
      </c>
      <c r="C22" s="95" t="s">
        <v>661</v>
      </c>
      <c r="D22" s="95">
        <v>3</v>
      </c>
      <c r="E22" s="74">
        <v>1</v>
      </c>
      <c r="F22" s="37" t="s">
        <v>179</v>
      </c>
      <c r="G22" s="37">
        <v>9</v>
      </c>
      <c r="H22" s="37" t="s">
        <v>179</v>
      </c>
    </row>
    <row r="23" spans="1:8">
      <c r="A23" t="s">
        <v>7</v>
      </c>
      <c r="B23" t="s">
        <v>662</v>
      </c>
      <c r="C23" s="95" t="s">
        <v>663</v>
      </c>
      <c r="D23" s="95">
        <v>3</v>
      </c>
      <c r="E23" s="74">
        <v>1</v>
      </c>
      <c r="F23" s="37" t="s">
        <v>179</v>
      </c>
      <c r="G23" s="37">
        <v>17</v>
      </c>
      <c r="H23" s="37" t="s">
        <v>179</v>
      </c>
    </row>
    <row r="24" spans="1:8">
      <c r="A24" t="s">
        <v>8</v>
      </c>
      <c r="B24" t="s">
        <v>664</v>
      </c>
      <c r="C24" s="95" t="s">
        <v>665</v>
      </c>
      <c r="D24" s="95">
        <v>2</v>
      </c>
      <c r="E24" s="74">
        <v>1</v>
      </c>
      <c r="F24" s="37">
        <v>0</v>
      </c>
      <c r="G24" s="37">
        <v>41</v>
      </c>
      <c r="H24" s="37" t="s">
        <v>179</v>
      </c>
    </row>
    <row r="25" spans="1:8">
      <c r="A25" t="s">
        <v>9</v>
      </c>
      <c r="B25" t="s">
        <v>666</v>
      </c>
      <c r="C25" s="95" t="s">
        <v>667</v>
      </c>
      <c r="D25" s="95">
        <v>2</v>
      </c>
      <c r="E25" s="74">
        <v>1</v>
      </c>
      <c r="F25" s="37">
        <v>0</v>
      </c>
      <c r="G25" s="37">
        <v>0</v>
      </c>
      <c r="H25" s="37" t="s">
        <v>179</v>
      </c>
    </row>
    <row r="28" spans="1:8" ht="86.5" customHeight="1">
      <c r="A28" t="s">
        <v>13</v>
      </c>
      <c r="B28" s="37" t="s">
        <v>18</v>
      </c>
      <c r="C28" s="2" t="s">
        <v>17</v>
      </c>
      <c r="D28" s="2" t="s">
        <v>11</v>
      </c>
      <c r="E28" s="2" t="s">
        <v>12</v>
      </c>
      <c r="F28" s="2" t="s">
        <v>14</v>
      </c>
      <c r="G28" s="2" t="s">
        <v>15</v>
      </c>
      <c r="H28" s="2" t="s">
        <v>16</v>
      </c>
    </row>
    <row r="29" spans="1:8">
      <c r="A29" t="s">
        <v>0</v>
      </c>
      <c r="B29" t="s">
        <v>668</v>
      </c>
      <c r="C29" s="2" t="s">
        <v>126</v>
      </c>
      <c r="D29" s="37">
        <v>2</v>
      </c>
      <c r="E29" s="3">
        <v>0.5</v>
      </c>
      <c r="F29" s="37" t="s">
        <v>179</v>
      </c>
      <c r="G29" s="37">
        <v>159</v>
      </c>
      <c r="H29" s="37" t="s">
        <v>179</v>
      </c>
    </row>
    <row r="30" spans="1:8">
      <c r="A30" t="s">
        <v>1</v>
      </c>
      <c r="B30" t="s">
        <v>642</v>
      </c>
      <c r="C30" s="37" t="s">
        <v>129</v>
      </c>
      <c r="D30" s="37">
        <v>139</v>
      </c>
      <c r="E30" s="74">
        <v>6.4748201438848921E-2</v>
      </c>
      <c r="F30" s="37">
        <v>9</v>
      </c>
      <c r="G30" s="37">
        <v>57</v>
      </c>
      <c r="H30" s="37" t="s">
        <v>179</v>
      </c>
    </row>
    <row r="31" spans="1:8">
      <c r="A31" t="s">
        <v>2</v>
      </c>
      <c r="B31" t="s">
        <v>638</v>
      </c>
      <c r="C31" s="37" t="s">
        <v>124</v>
      </c>
      <c r="D31" s="37">
        <v>821</v>
      </c>
      <c r="E31" s="74">
        <v>1.4616321559074299E-2</v>
      </c>
      <c r="F31" s="37">
        <v>3</v>
      </c>
      <c r="G31" s="37">
        <v>40</v>
      </c>
      <c r="H31" s="37">
        <v>0</v>
      </c>
    </row>
    <row r="32" spans="1:8">
      <c r="A32" t="s">
        <v>3</v>
      </c>
      <c r="B32" s="37" t="s">
        <v>179</v>
      </c>
      <c r="C32" s="37" t="s">
        <v>179</v>
      </c>
      <c r="D32" s="37" t="s">
        <v>179</v>
      </c>
      <c r="E32" s="37" t="s">
        <v>179</v>
      </c>
      <c r="F32" s="37" t="s">
        <v>179</v>
      </c>
      <c r="G32" s="37" t="s">
        <v>179</v>
      </c>
      <c r="H32" s="37" t="s">
        <v>179</v>
      </c>
    </row>
    <row r="33" spans="1:8">
      <c r="A33" t="s">
        <v>4</v>
      </c>
      <c r="B33" s="37" t="s">
        <v>179</v>
      </c>
      <c r="C33" s="37" t="s">
        <v>179</v>
      </c>
      <c r="D33" s="37" t="s">
        <v>179</v>
      </c>
      <c r="E33" s="37" t="s">
        <v>179</v>
      </c>
      <c r="F33" s="37" t="s">
        <v>179</v>
      </c>
      <c r="G33" s="37" t="s">
        <v>179</v>
      </c>
      <c r="H33" s="37" t="s">
        <v>179</v>
      </c>
    </row>
    <row r="34" spans="1:8">
      <c r="A34" t="s">
        <v>5</v>
      </c>
      <c r="B34" s="37" t="s">
        <v>179</v>
      </c>
      <c r="C34" s="37" t="s">
        <v>179</v>
      </c>
      <c r="D34" s="37" t="s">
        <v>179</v>
      </c>
      <c r="E34" s="37" t="s">
        <v>179</v>
      </c>
      <c r="F34" s="37" t="s">
        <v>179</v>
      </c>
      <c r="G34" s="37" t="s">
        <v>179</v>
      </c>
      <c r="H34" s="37" t="s">
        <v>179</v>
      </c>
    </row>
    <row r="35" spans="1:8">
      <c r="A35" t="s">
        <v>6</v>
      </c>
      <c r="B35" s="37" t="s">
        <v>179</v>
      </c>
      <c r="C35" s="37" t="s">
        <v>179</v>
      </c>
      <c r="D35" s="37" t="s">
        <v>179</v>
      </c>
      <c r="E35" s="37" t="s">
        <v>179</v>
      </c>
      <c r="F35" s="37" t="s">
        <v>179</v>
      </c>
      <c r="G35" s="37" t="s">
        <v>179</v>
      </c>
      <c r="H35" s="37" t="s">
        <v>179</v>
      </c>
    </row>
    <row r="36" spans="1:8">
      <c r="A36" t="s">
        <v>7</v>
      </c>
      <c r="B36" s="37" t="s">
        <v>179</v>
      </c>
      <c r="C36" s="37" t="s">
        <v>179</v>
      </c>
      <c r="D36" s="37" t="s">
        <v>179</v>
      </c>
      <c r="E36" s="37" t="s">
        <v>179</v>
      </c>
      <c r="F36" s="37" t="s">
        <v>179</v>
      </c>
      <c r="G36" s="37" t="s">
        <v>179</v>
      </c>
      <c r="H36" s="37" t="s">
        <v>179</v>
      </c>
    </row>
    <row r="37" spans="1:8">
      <c r="A37" t="s">
        <v>8</v>
      </c>
      <c r="B37" s="37" t="s">
        <v>179</v>
      </c>
      <c r="C37" s="37" t="s">
        <v>179</v>
      </c>
      <c r="D37" s="37" t="s">
        <v>179</v>
      </c>
      <c r="E37" s="37" t="s">
        <v>179</v>
      </c>
      <c r="F37" s="37" t="s">
        <v>179</v>
      </c>
      <c r="G37" s="37" t="s">
        <v>179</v>
      </c>
      <c r="H37" s="37" t="s">
        <v>179</v>
      </c>
    </row>
    <row r="38" spans="1:8">
      <c r="A38" t="s">
        <v>9</v>
      </c>
      <c r="B38" s="37" t="s">
        <v>179</v>
      </c>
      <c r="C38" s="37" t="s">
        <v>179</v>
      </c>
      <c r="D38" s="37" t="s">
        <v>179</v>
      </c>
      <c r="E38" s="37" t="s">
        <v>179</v>
      </c>
      <c r="F38" s="37" t="s">
        <v>179</v>
      </c>
      <c r="G38" s="37" t="s">
        <v>179</v>
      </c>
      <c r="H38" s="37" t="s">
        <v>179</v>
      </c>
    </row>
  </sheetData>
  <mergeCells count="1">
    <mergeCell ref="A1:C1"/>
  </mergeCells>
  <pageMargins left="0.7" right="0.7" top="0.75" bottom="0.75" header="0.3" footer="0.3"/>
  <pageSetup scale="52" fitToHeight="0" orientation="landscape" horizontalDpi="1200" verticalDpi="1200" r:id="rId1"/>
  <headerFooter>
    <oddFooter>&amp;LKaiser Foundation Health Plan of Washington</oddFooter>
  </headerFooter>
  <tableParts count="3">
    <tablePart r:id="rId2"/>
    <tablePart r:id="rId3"/>
    <tablePart r:id="rId4"/>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0" zoomScaleNormal="80" workbookViewId="0">
      <selection sqref="A1:C1"/>
    </sheetView>
  </sheetViews>
  <sheetFormatPr defaultRowHeight="14.5"/>
  <cols>
    <col min="1" max="1" width="11.7265625" customWidth="1"/>
    <col min="2" max="2" width="30.26953125" customWidth="1"/>
    <col min="3" max="3" width="29.26953125" style="95" customWidth="1"/>
    <col min="4" max="4" width="25.90625" style="95" customWidth="1"/>
    <col min="5" max="5" width="18.54296875" customWidth="1"/>
    <col min="6" max="7" width="29.26953125" customWidth="1"/>
    <col min="8" max="8" width="31.453125" customWidth="1"/>
  </cols>
  <sheetData>
    <row r="1" spans="1:8" ht="18.5">
      <c r="A1" s="227" t="s">
        <v>531</v>
      </c>
      <c r="B1" s="227"/>
      <c r="C1" s="227"/>
    </row>
    <row r="2" spans="1:8" ht="60" customHeight="1">
      <c r="A2" t="s">
        <v>13</v>
      </c>
      <c r="B2" s="37" t="s">
        <v>18</v>
      </c>
      <c r="C2" s="140" t="s">
        <v>19</v>
      </c>
      <c r="D2" s="140" t="s">
        <v>11</v>
      </c>
      <c r="E2" s="2" t="s">
        <v>10</v>
      </c>
      <c r="F2" s="2" t="s">
        <v>14</v>
      </c>
      <c r="G2" s="2" t="s">
        <v>15</v>
      </c>
      <c r="H2" s="2" t="s">
        <v>16</v>
      </c>
    </row>
    <row r="3" spans="1:8">
      <c r="A3" t="s">
        <v>0</v>
      </c>
      <c r="B3" t="s">
        <v>669</v>
      </c>
      <c r="C3" s="95" t="s">
        <v>132</v>
      </c>
      <c r="D3" s="95">
        <v>3554</v>
      </c>
      <c r="E3" s="159">
        <v>0.95409999999999995</v>
      </c>
      <c r="F3" s="95">
        <v>0</v>
      </c>
      <c r="G3" s="37">
        <v>8</v>
      </c>
      <c r="H3" s="37">
        <v>11</v>
      </c>
    </row>
    <row r="4" spans="1:8">
      <c r="A4" t="s">
        <v>1</v>
      </c>
      <c r="B4" t="s">
        <v>670</v>
      </c>
      <c r="C4" s="95" t="s">
        <v>671</v>
      </c>
      <c r="D4" s="95">
        <v>3411</v>
      </c>
      <c r="E4" s="159">
        <v>0.99770000000000003</v>
      </c>
      <c r="F4" s="95">
        <v>1</v>
      </c>
      <c r="G4" s="37">
        <v>1</v>
      </c>
      <c r="H4" s="37">
        <v>9</v>
      </c>
    </row>
    <row r="5" spans="1:8">
      <c r="A5" t="s">
        <v>2</v>
      </c>
      <c r="B5" t="s">
        <v>672</v>
      </c>
      <c r="C5" s="95" t="s">
        <v>673</v>
      </c>
      <c r="D5" s="95">
        <v>1433</v>
      </c>
      <c r="E5" s="159">
        <v>0.99929999999999997</v>
      </c>
      <c r="F5" s="95">
        <v>0</v>
      </c>
      <c r="G5" s="37">
        <v>0</v>
      </c>
      <c r="H5" s="37">
        <v>0</v>
      </c>
    </row>
    <row r="6" spans="1:8">
      <c r="A6" t="s">
        <v>3</v>
      </c>
      <c r="B6" t="s">
        <v>674</v>
      </c>
      <c r="C6" s="95" t="s">
        <v>675</v>
      </c>
      <c r="D6" s="95">
        <v>614</v>
      </c>
      <c r="E6" s="159">
        <v>0.84850000000000003</v>
      </c>
      <c r="F6" s="95">
        <v>1</v>
      </c>
      <c r="G6" s="37">
        <v>27</v>
      </c>
      <c r="H6" s="37">
        <v>14</v>
      </c>
    </row>
    <row r="7" spans="1:8">
      <c r="A7" t="s">
        <v>4</v>
      </c>
      <c r="B7" t="s">
        <v>656</v>
      </c>
      <c r="C7" s="95" t="s">
        <v>657</v>
      </c>
      <c r="D7" s="95">
        <v>500</v>
      </c>
      <c r="E7" s="159">
        <v>0.98599999999999999</v>
      </c>
      <c r="F7" s="95">
        <v>2</v>
      </c>
      <c r="G7" s="37">
        <v>10</v>
      </c>
      <c r="H7" s="37">
        <v>0</v>
      </c>
    </row>
    <row r="8" spans="1:8">
      <c r="A8" t="s">
        <v>5</v>
      </c>
      <c r="B8" t="s">
        <v>676</v>
      </c>
      <c r="C8" s="95" t="s">
        <v>677</v>
      </c>
      <c r="D8" s="95">
        <v>475</v>
      </c>
      <c r="E8" s="159">
        <v>0.94950000000000001</v>
      </c>
      <c r="F8" s="95">
        <v>0</v>
      </c>
      <c r="G8" s="37">
        <v>16</v>
      </c>
      <c r="H8" s="37">
        <v>2</v>
      </c>
    </row>
    <row r="9" spans="1:8">
      <c r="A9" t="s">
        <v>6</v>
      </c>
      <c r="B9" t="s">
        <v>654</v>
      </c>
      <c r="C9" s="95" t="s">
        <v>655</v>
      </c>
      <c r="D9" s="95">
        <v>417</v>
      </c>
      <c r="E9" s="159">
        <v>0.95679999999999998</v>
      </c>
      <c r="F9" s="95">
        <v>0</v>
      </c>
      <c r="G9" s="37">
        <v>10</v>
      </c>
      <c r="H9" s="37" t="s">
        <v>179</v>
      </c>
    </row>
    <row r="10" spans="1:8">
      <c r="A10" t="s">
        <v>7</v>
      </c>
      <c r="B10" t="s">
        <v>678</v>
      </c>
      <c r="C10" s="95" t="s">
        <v>146</v>
      </c>
      <c r="D10" s="95">
        <v>407</v>
      </c>
      <c r="E10" s="159">
        <v>0.98029999999999995</v>
      </c>
      <c r="F10" s="95">
        <v>2</v>
      </c>
      <c r="G10" s="37">
        <v>13</v>
      </c>
      <c r="H10" s="37">
        <v>2</v>
      </c>
    </row>
    <row r="11" spans="1:8">
      <c r="A11" t="s">
        <v>8</v>
      </c>
      <c r="B11" t="s">
        <v>660</v>
      </c>
      <c r="C11" s="95" t="s">
        <v>661</v>
      </c>
      <c r="D11" s="95">
        <v>403</v>
      </c>
      <c r="E11" s="159">
        <v>0.97770000000000001</v>
      </c>
      <c r="F11" s="95">
        <v>1</v>
      </c>
      <c r="G11" s="37">
        <v>10</v>
      </c>
      <c r="H11" s="37">
        <v>3</v>
      </c>
    </row>
    <row r="12" spans="1:8">
      <c r="A12" t="s">
        <v>9</v>
      </c>
      <c r="B12" t="s">
        <v>649</v>
      </c>
      <c r="C12" s="95" t="s">
        <v>650</v>
      </c>
      <c r="D12" s="95">
        <v>379</v>
      </c>
      <c r="E12" s="159">
        <v>0.96309999999999996</v>
      </c>
      <c r="F12" s="95">
        <v>1</v>
      </c>
      <c r="G12" s="37">
        <v>19</v>
      </c>
      <c r="H12" s="37" t="s">
        <v>179</v>
      </c>
    </row>
    <row r="15" spans="1:8" ht="61.5" customHeight="1">
      <c r="A15" t="s">
        <v>13</v>
      </c>
      <c r="B15" s="37" t="s">
        <v>18</v>
      </c>
      <c r="C15" s="140" t="s">
        <v>20</v>
      </c>
      <c r="D15" s="140" t="s">
        <v>11</v>
      </c>
      <c r="E15" s="2" t="s">
        <v>10</v>
      </c>
      <c r="F15" s="2" t="s">
        <v>14</v>
      </c>
      <c r="G15" s="2" t="s">
        <v>15</v>
      </c>
      <c r="H15" s="2" t="s">
        <v>16</v>
      </c>
    </row>
    <row r="16" spans="1:8">
      <c r="A16" t="s">
        <v>0</v>
      </c>
      <c r="B16" t="s">
        <v>679</v>
      </c>
      <c r="C16" s="95" t="s">
        <v>680</v>
      </c>
      <c r="D16" s="95">
        <v>37</v>
      </c>
      <c r="E16" s="74">
        <v>1</v>
      </c>
      <c r="F16" s="37">
        <v>0</v>
      </c>
      <c r="G16" s="37">
        <v>19</v>
      </c>
      <c r="H16" s="37">
        <v>0</v>
      </c>
    </row>
    <row r="17" spans="1:8">
      <c r="A17" t="s">
        <v>1</v>
      </c>
      <c r="B17" t="s">
        <v>681</v>
      </c>
      <c r="C17" s="95" t="s">
        <v>682</v>
      </c>
      <c r="D17" s="95">
        <v>34</v>
      </c>
      <c r="E17" s="74">
        <v>1</v>
      </c>
      <c r="F17" s="37">
        <v>0</v>
      </c>
      <c r="G17" s="37">
        <v>5</v>
      </c>
      <c r="H17" s="37" t="s">
        <v>179</v>
      </c>
    </row>
    <row r="18" spans="1:8">
      <c r="A18" t="s">
        <v>2</v>
      </c>
      <c r="B18" t="s">
        <v>683</v>
      </c>
      <c r="C18" s="95" t="s">
        <v>684</v>
      </c>
      <c r="D18" s="95">
        <v>34</v>
      </c>
      <c r="E18" s="74">
        <v>1</v>
      </c>
      <c r="F18" s="37">
        <v>0</v>
      </c>
      <c r="G18" s="37">
        <v>23</v>
      </c>
      <c r="H18" s="37">
        <v>2051</v>
      </c>
    </row>
    <row r="19" spans="1:8">
      <c r="A19" t="s">
        <v>3</v>
      </c>
      <c r="B19" t="s">
        <v>685</v>
      </c>
      <c r="C19" s="95" t="s">
        <v>686</v>
      </c>
      <c r="D19" s="95">
        <v>32</v>
      </c>
      <c r="E19" s="74">
        <v>1</v>
      </c>
      <c r="F19" s="37">
        <v>0</v>
      </c>
      <c r="G19" s="37">
        <v>0</v>
      </c>
      <c r="H19" s="37" t="s">
        <v>179</v>
      </c>
    </row>
    <row r="20" spans="1:8">
      <c r="A20" t="s">
        <v>4</v>
      </c>
      <c r="B20" t="s">
        <v>687</v>
      </c>
      <c r="C20" s="95" t="s">
        <v>688</v>
      </c>
      <c r="D20" s="95">
        <v>25</v>
      </c>
      <c r="E20" s="74">
        <v>1</v>
      </c>
      <c r="F20" s="37">
        <v>1</v>
      </c>
      <c r="G20" s="37">
        <v>16</v>
      </c>
      <c r="H20" s="37" t="s">
        <v>179</v>
      </c>
    </row>
    <row r="21" spans="1:8">
      <c r="A21" t="s">
        <v>5</v>
      </c>
      <c r="B21" t="s">
        <v>689</v>
      </c>
      <c r="C21" s="95">
        <v>94660</v>
      </c>
      <c r="D21" s="95">
        <v>24</v>
      </c>
      <c r="E21" s="74">
        <v>1</v>
      </c>
      <c r="F21" s="37">
        <v>0</v>
      </c>
      <c r="G21" s="37">
        <v>7</v>
      </c>
      <c r="H21" s="37" t="s">
        <v>179</v>
      </c>
    </row>
    <row r="22" spans="1:8">
      <c r="A22" t="s">
        <v>6</v>
      </c>
      <c r="B22" t="s">
        <v>690</v>
      </c>
      <c r="C22" s="95" t="s">
        <v>691</v>
      </c>
      <c r="D22" s="95">
        <v>24</v>
      </c>
      <c r="E22" s="74">
        <v>1</v>
      </c>
      <c r="F22" s="37">
        <v>1</v>
      </c>
      <c r="G22" s="37">
        <v>18</v>
      </c>
      <c r="H22" s="37" t="s">
        <v>179</v>
      </c>
    </row>
    <row r="23" spans="1:8">
      <c r="A23" t="s">
        <v>7</v>
      </c>
      <c r="B23" t="s">
        <v>692</v>
      </c>
      <c r="C23" s="95" t="s">
        <v>693</v>
      </c>
      <c r="D23" s="95">
        <v>23</v>
      </c>
      <c r="E23" s="74">
        <v>1</v>
      </c>
      <c r="F23" s="37" t="s">
        <v>179</v>
      </c>
      <c r="G23" s="37">
        <v>12</v>
      </c>
      <c r="H23" s="37" t="s">
        <v>179</v>
      </c>
    </row>
    <row r="24" spans="1:8">
      <c r="A24" t="s">
        <v>8</v>
      </c>
      <c r="B24" t="s">
        <v>694</v>
      </c>
      <c r="C24" s="95" t="s">
        <v>168</v>
      </c>
      <c r="D24" s="95">
        <v>23</v>
      </c>
      <c r="E24" s="74">
        <v>1</v>
      </c>
      <c r="F24" s="37">
        <v>0</v>
      </c>
      <c r="G24" s="37">
        <v>20</v>
      </c>
      <c r="H24" s="37" t="s">
        <v>179</v>
      </c>
    </row>
    <row r="25" spans="1:8">
      <c r="A25" t="s">
        <v>9</v>
      </c>
      <c r="B25" t="s">
        <v>695</v>
      </c>
      <c r="C25" s="95" t="s">
        <v>696</v>
      </c>
      <c r="D25" s="95">
        <v>20</v>
      </c>
      <c r="E25" s="74">
        <v>1</v>
      </c>
      <c r="F25" s="37">
        <v>32</v>
      </c>
      <c r="G25" s="37">
        <v>27</v>
      </c>
      <c r="H25" s="37" t="s">
        <v>179</v>
      </c>
    </row>
    <row r="28" spans="1:8" ht="95.5" customHeight="1">
      <c r="A28" t="s">
        <v>13</v>
      </c>
      <c r="B28" s="37" t="s">
        <v>18</v>
      </c>
      <c r="C28" s="140" t="s">
        <v>17</v>
      </c>
      <c r="D28" s="140" t="s">
        <v>11</v>
      </c>
      <c r="E28" s="2" t="s">
        <v>12</v>
      </c>
      <c r="F28" s="2" t="s">
        <v>14</v>
      </c>
      <c r="G28" s="2" t="s">
        <v>15</v>
      </c>
      <c r="H28" s="2" t="s">
        <v>16</v>
      </c>
    </row>
    <row r="29" spans="1:8">
      <c r="A29" t="s">
        <v>0</v>
      </c>
      <c r="B29" t="s">
        <v>697</v>
      </c>
      <c r="C29" s="140" t="s">
        <v>469</v>
      </c>
      <c r="D29" s="95">
        <v>1</v>
      </c>
      <c r="E29" s="160">
        <v>1</v>
      </c>
      <c r="F29" s="37" t="s">
        <v>179</v>
      </c>
      <c r="G29" s="37">
        <v>100</v>
      </c>
      <c r="H29" s="37" t="s">
        <v>179</v>
      </c>
    </row>
    <row r="30" spans="1:8">
      <c r="A30" t="s">
        <v>1</v>
      </c>
      <c r="B30" t="s">
        <v>698</v>
      </c>
      <c r="C30" s="95" t="s">
        <v>699</v>
      </c>
      <c r="D30" s="95">
        <v>24</v>
      </c>
      <c r="E30" s="76">
        <v>4.1666666666666664E-2</v>
      </c>
      <c r="F30" s="37">
        <v>55</v>
      </c>
      <c r="G30" s="33">
        <v>80.55</v>
      </c>
      <c r="H30" s="37" t="s">
        <v>179</v>
      </c>
    </row>
    <row r="31" spans="1:8">
      <c r="A31" t="s">
        <v>2</v>
      </c>
      <c r="B31" t="s">
        <v>700</v>
      </c>
      <c r="C31" s="95" t="s">
        <v>207</v>
      </c>
      <c r="D31" s="95">
        <v>40</v>
      </c>
      <c r="E31" s="76">
        <v>2.5000000000000001E-2</v>
      </c>
      <c r="F31" s="33">
        <v>12.8</v>
      </c>
      <c r="G31" s="37">
        <v>75</v>
      </c>
      <c r="H31" s="37" t="s">
        <v>179</v>
      </c>
    </row>
    <row r="32" spans="1:8">
      <c r="A32" t="s">
        <v>3</v>
      </c>
      <c r="B32" s="37" t="s">
        <v>179</v>
      </c>
      <c r="C32" s="37" t="s">
        <v>179</v>
      </c>
      <c r="D32" s="37" t="s">
        <v>179</v>
      </c>
      <c r="E32" s="37" t="s">
        <v>179</v>
      </c>
      <c r="F32" s="37" t="s">
        <v>179</v>
      </c>
      <c r="G32" s="37" t="s">
        <v>179</v>
      </c>
      <c r="H32" s="37" t="s">
        <v>179</v>
      </c>
    </row>
    <row r="33" spans="1:8">
      <c r="A33" t="s">
        <v>4</v>
      </c>
      <c r="B33" s="37" t="s">
        <v>179</v>
      </c>
      <c r="C33" s="37" t="s">
        <v>179</v>
      </c>
      <c r="D33" s="37" t="s">
        <v>179</v>
      </c>
      <c r="E33" s="37" t="s">
        <v>179</v>
      </c>
      <c r="F33" s="37" t="s">
        <v>179</v>
      </c>
      <c r="G33" s="37" t="s">
        <v>179</v>
      </c>
      <c r="H33" s="37" t="s">
        <v>179</v>
      </c>
    </row>
    <row r="34" spans="1:8">
      <c r="A34" t="s">
        <v>5</v>
      </c>
      <c r="B34" s="37" t="s">
        <v>179</v>
      </c>
      <c r="C34" s="37" t="s">
        <v>179</v>
      </c>
      <c r="D34" s="37" t="s">
        <v>179</v>
      </c>
      <c r="E34" s="37" t="s">
        <v>179</v>
      </c>
      <c r="F34" s="37" t="s">
        <v>179</v>
      </c>
      <c r="G34" s="37" t="s">
        <v>179</v>
      </c>
      <c r="H34" s="37" t="s">
        <v>179</v>
      </c>
    </row>
    <row r="35" spans="1:8">
      <c r="A35" t="s">
        <v>6</v>
      </c>
      <c r="B35" s="37" t="s">
        <v>179</v>
      </c>
      <c r="C35" s="37" t="s">
        <v>179</v>
      </c>
      <c r="D35" s="37" t="s">
        <v>179</v>
      </c>
      <c r="E35" s="37" t="s">
        <v>179</v>
      </c>
      <c r="F35" s="37" t="s">
        <v>179</v>
      </c>
      <c r="G35" s="37" t="s">
        <v>179</v>
      </c>
      <c r="H35" s="37" t="s">
        <v>179</v>
      </c>
    </row>
    <row r="36" spans="1:8">
      <c r="A36" t="s">
        <v>7</v>
      </c>
      <c r="B36" s="37" t="s">
        <v>179</v>
      </c>
      <c r="C36" s="37" t="s">
        <v>179</v>
      </c>
      <c r="D36" s="37" t="s">
        <v>179</v>
      </c>
      <c r="E36" s="37" t="s">
        <v>179</v>
      </c>
      <c r="F36" s="37" t="s">
        <v>179</v>
      </c>
      <c r="G36" s="37" t="s">
        <v>179</v>
      </c>
      <c r="H36" s="37" t="s">
        <v>179</v>
      </c>
    </row>
    <row r="37" spans="1:8">
      <c r="A37" t="s">
        <v>8</v>
      </c>
      <c r="B37" s="37" t="s">
        <v>179</v>
      </c>
      <c r="C37" s="37" t="s">
        <v>179</v>
      </c>
      <c r="D37" s="37" t="s">
        <v>179</v>
      </c>
      <c r="E37" s="37" t="s">
        <v>179</v>
      </c>
      <c r="F37" s="37" t="s">
        <v>179</v>
      </c>
      <c r="G37" s="37" t="s">
        <v>179</v>
      </c>
      <c r="H37" s="37" t="s">
        <v>179</v>
      </c>
    </row>
    <row r="38" spans="1:8">
      <c r="A38" t="s">
        <v>9</v>
      </c>
      <c r="B38" s="37" t="s">
        <v>179</v>
      </c>
      <c r="C38" s="37" t="s">
        <v>179</v>
      </c>
      <c r="D38" s="37" t="s">
        <v>179</v>
      </c>
      <c r="E38" s="37" t="s">
        <v>179</v>
      </c>
      <c r="F38" s="37" t="s">
        <v>179</v>
      </c>
      <c r="G38" s="37" t="s">
        <v>179</v>
      </c>
      <c r="H38" s="37" t="s">
        <v>179</v>
      </c>
    </row>
  </sheetData>
  <mergeCells count="1">
    <mergeCell ref="A1:C1"/>
  </mergeCells>
  <pageMargins left="0.7" right="0.7" top="0.75" bottom="0.75" header="0.3" footer="0.3"/>
  <pageSetup scale="55" fitToHeight="0" orientation="landscape" horizontalDpi="1200" verticalDpi="1200" r:id="rId1"/>
  <headerFooter>
    <oddFooter>&amp;LKaiser Foundation Health Plan of Washington</oddFooter>
  </headerFooter>
  <tableParts count="3">
    <tablePart r:id="rId2"/>
    <tablePart r:id="rId3"/>
    <tablePart r:id="rId4"/>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zoomScale="80" zoomScaleNormal="80" workbookViewId="0">
      <selection activeCell="E28" sqref="E28"/>
    </sheetView>
  </sheetViews>
  <sheetFormatPr defaultRowHeight="14.5"/>
  <cols>
    <col min="1" max="1" width="12.1796875" customWidth="1"/>
    <col min="2" max="2" width="37.81640625" customWidth="1"/>
    <col min="3" max="3" width="35.90625" customWidth="1"/>
    <col min="4" max="4" width="20" customWidth="1"/>
    <col min="5" max="5" width="18.54296875" customWidth="1"/>
    <col min="6" max="6" width="28.36328125" customWidth="1"/>
    <col min="7" max="7" width="31" customWidth="1"/>
    <col min="8" max="8" width="28.1796875" customWidth="1"/>
  </cols>
  <sheetData>
    <row r="1" spans="1:8" ht="18.5">
      <c r="A1" s="227" t="s">
        <v>701</v>
      </c>
      <c r="B1" s="227"/>
      <c r="C1" s="227"/>
    </row>
    <row r="2" spans="1:8" ht="61.5" customHeight="1">
      <c r="A2" s="8" t="s">
        <v>13</v>
      </c>
      <c r="B2" s="4" t="s">
        <v>18</v>
      </c>
      <c r="C2" s="4" t="s">
        <v>19</v>
      </c>
      <c r="D2" s="4" t="s">
        <v>11</v>
      </c>
      <c r="E2" s="4" t="s">
        <v>10</v>
      </c>
      <c r="F2" s="4" t="s">
        <v>14</v>
      </c>
      <c r="G2" s="4" t="s">
        <v>15</v>
      </c>
      <c r="H2" s="4" t="s">
        <v>16</v>
      </c>
    </row>
    <row r="3" spans="1:8">
      <c r="A3" s="4" t="s">
        <v>0</v>
      </c>
      <c r="B3" s="4" t="s">
        <v>729</v>
      </c>
      <c r="C3" s="4" t="s">
        <v>728</v>
      </c>
      <c r="D3" s="4">
        <v>42</v>
      </c>
      <c r="E3" s="6">
        <v>1</v>
      </c>
      <c r="F3" s="10">
        <v>51.114027778000001</v>
      </c>
      <c r="G3" s="10">
        <v>19.037281145000001</v>
      </c>
      <c r="H3" s="10">
        <v>20.379960316999998</v>
      </c>
    </row>
    <row r="4" spans="1:8">
      <c r="A4" s="4" t="s">
        <v>1</v>
      </c>
      <c r="B4" s="5" t="s">
        <v>721</v>
      </c>
      <c r="C4" s="171" t="s">
        <v>720</v>
      </c>
      <c r="D4" s="4">
        <v>17</v>
      </c>
      <c r="E4" s="6">
        <v>0.94117647059999998</v>
      </c>
      <c r="F4" s="10"/>
      <c r="G4" s="10">
        <v>55.421319443999998</v>
      </c>
      <c r="H4" s="10">
        <v>28.533333333000002</v>
      </c>
    </row>
    <row r="5" spans="1:8" ht="29.5" customHeight="1">
      <c r="A5" s="4" t="s">
        <v>2</v>
      </c>
      <c r="B5" s="4" t="s">
        <v>719</v>
      </c>
      <c r="C5" s="4" t="s">
        <v>718</v>
      </c>
      <c r="D5" s="4">
        <v>7</v>
      </c>
      <c r="E5" s="6">
        <v>0.85714285710000004</v>
      </c>
      <c r="F5" s="10"/>
      <c r="G5" s="10">
        <v>66.368425926</v>
      </c>
      <c r="H5" s="10">
        <v>47.610555556000001</v>
      </c>
    </row>
    <row r="6" spans="1:8">
      <c r="A6" s="4" t="s">
        <v>3</v>
      </c>
      <c r="B6" s="4" t="s">
        <v>727</v>
      </c>
      <c r="C6" s="4" t="s">
        <v>316</v>
      </c>
      <c r="D6" s="4">
        <v>2</v>
      </c>
      <c r="E6" s="6">
        <v>1</v>
      </c>
      <c r="F6" s="10"/>
      <c r="G6" s="10">
        <v>90.850416667000005</v>
      </c>
      <c r="H6" s="10"/>
    </row>
    <row r="7" spans="1:8">
      <c r="A7" s="4" t="s">
        <v>4</v>
      </c>
      <c r="B7" s="4" t="s">
        <v>726</v>
      </c>
      <c r="C7" s="4" t="s">
        <v>318</v>
      </c>
      <c r="D7" s="4">
        <v>2</v>
      </c>
      <c r="E7" s="6">
        <v>1</v>
      </c>
      <c r="F7" s="10"/>
      <c r="G7" s="10">
        <v>93.495555555999999</v>
      </c>
      <c r="H7" s="10"/>
    </row>
    <row r="8" spans="1:8">
      <c r="A8" s="4" t="s">
        <v>5</v>
      </c>
      <c r="B8" s="4" t="s">
        <v>707</v>
      </c>
      <c r="C8" s="4">
        <v>99223</v>
      </c>
      <c r="D8" s="4">
        <v>2</v>
      </c>
      <c r="E8" s="6">
        <v>1</v>
      </c>
      <c r="F8" s="10"/>
      <c r="G8" s="10">
        <v>57.784027778000002</v>
      </c>
      <c r="H8" s="10"/>
    </row>
    <row r="9" spans="1:8">
      <c r="A9" s="4" t="s">
        <v>6</v>
      </c>
      <c r="B9" s="4" t="s">
        <v>725</v>
      </c>
      <c r="C9" s="4" t="s">
        <v>724</v>
      </c>
      <c r="D9" s="4">
        <v>1</v>
      </c>
      <c r="E9" s="6">
        <v>1</v>
      </c>
      <c r="F9" s="10"/>
      <c r="G9" s="10"/>
      <c r="H9" s="10">
        <v>6.0633333333000001</v>
      </c>
    </row>
    <row r="10" spans="1:8">
      <c r="A10" s="4" t="s">
        <v>7</v>
      </c>
      <c r="B10" s="4" t="s">
        <v>723</v>
      </c>
      <c r="C10" s="4">
        <v>99222</v>
      </c>
      <c r="D10" s="4">
        <v>1</v>
      </c>
      <c r="E10" s="6">
        <v>1</v>
      </c>
      <c r="F10" s="10"/>
      <c r="G10" s="10">
        <v>3.1675</v>
      </c>
      <c r="H10" s="10"/>
    </row>
    <row r="11" spans="1:8">
      <c r="A11" s="4" t="s">
        <v>8</v>
      </c>
      <c r="B11" s="4" t="s">
        <v>708</v>
      </c>
      <c r="C11" s="4" t="s">
        <v>709</v>
      </c>
      <c r="D11" s="4">
        <v>1</v>
      </c>
      <c r="E11" s="6">
        <v>0</v>
      </c>
      <c r="F11" s="10"/>
      <c r="G11" s="10">
        <v>28</v>
      </c>
      <c r="H11" s="10"/>
    </row>
    <row r="12" spans="1:8">
      <c r="A12" s="4" t="s">
        <v>9</v>
      </c>
      <c r="B12" s="4" t="s">
        <v>85</v>
      </c>
      <c r="C12" s="4">
        <v>90791</v>
      </c>
      <c r="D12" s="4">
        <v>1</v>
      </c>
      <c r="E12" s="6">
        <v>1</v>
      </c>
      <c r="F12" s="10"/>
      <c r="G12" s="10">
        <v>27.370833333</v>
      </c>
      <c r="H12" s="10"/>
    </row>
    <row r="13" spans="1:8">
      <c r="A13" s="4"/>
      <c r="B13" s="4"/>
      <c r="C13" s="4"/>
      <c r="D13" s="4"/>
      <c r="E13" s="4"/>
      <c r="F13" s="4"/>
      <c r="G13" s="4"/>
      <c r="H13" s="4"/>
    </row>
    <row r="14" spans="1:8">
      <c r="A14" s="4"/>
      <c r="B14" s="4"/>
      <c r="C14" s="4"/>
      <c r="D14" s="4"/>
      <c r="E14" s="4"/>
      <c r="F14" s="4"/>
      <c r="G14" s="4"/>
      <c r="H14" s="4"/>
    </row>
    <row r="15" spans="1:8" ht="72.5" customHeight="1">
      <c r="A15" s="4" t="s">
        <v>13</v>
      </c>
      <c r="B15" s="4" t="s">
        <v>18</v>
      </c>
      <c r="C15" s="4" t="s">
        <v>20</v>
      </c>
      <c r="D15" s="4" t="s">
        <v>11</v>
      </c>
      <c r="E15" s="6" t="s">
        <v>10</v>
      </c>
      <c r="F15" s="10" t="s">
        <v>14</v>
      </c>
      <c r="G15" s="10" t="s">
        <v>15</v>
      </c>
      <c r="H15" s="10" t="s">
        <v>16</v>
      </c>
    </row>
    <row r="16" spans="1:8">
      <c r="A16" s="4" t="s">
        <v>0</v>
      </c>
      <c r="B16" s="4" t="s">
        <v>729</v>
      </c>
      <c r="C16" s="4" t="s">
        <v>728</v>
      </c>
      <c r="D16" s="4">
        <v>42</v>
      </c>
      <c r="E16" s="6">
        <v>1</v>
      </c>
      <c r="F16" s="10">
        <v>51.114027778000001</v>
      </c>
      <c r="G16" s="10">
        <v>19.037281145000001</v>
      </c>
      <c r="H16" s="10">
        <v>20.379960316999998</v>
      </c>
    </row>
    <row r="17" spans="1:8">
      <c r="A17" s="4" t="s">
        <v>1</v>
      </c>
      <c r="B17" s="4" t="s">
        <v>727</v>
      </c>
      <c r="C17" s="4" t="s">
        <v>316</v>
      </c>
      <c r="D17" s="4">
        <v>2</v>
      </c>
      <c r="E17" s="6">
        <v>1</v>
      </c>
      <c r="F17" s="10"/>
      <c r="G17" s="10">
        <v>90.850416667000005</v>
      </c>
      <c r="H17" s="10"/>
    </row>
    <row r="18" spans="1:8">
      <c r="A18" s="4" t="s">
        <v>2</v>
      </c>
      <c r="B18" s="4" t="s">
        <v>726</v>
      </c>
      <c r="C18" s="4" t="s">
        <v>318</v>
      </c>
      <c r="D18" s="4">
        <v>2</v>
      </c>
      <c r="E18" s="6">
        <v>1</v>
      </c>
      <c r="F18" s="10"/>
      <c r="G18" s="10">
        <v>93.495555555999999</v>
      </c>
      <c r="H18" s="10"/>
    </row>
    <row r="19" spans="1:8">
      <c r="A19" s="4" t="s">
        <v>3</v>
      </c>
      <c r="B19" s="4" t="s">
        <v>707</v>
      </c>
      <c r="C19" s="4">
        <v>99223</v>
      </c>
      <c r="D19" s="4">
        <v>2</v>
      </c>
      <c r="E19" s="6">
        <v>1</v>
      </c>
      <c r="F19" s="10"/>
      <c r="G19" s="10">
        <v>57.784027778000002</v>
      </c>
      <c r="H19" s="10"/>
    </row>
    <row r="20" spans="1:8">
      <c r="A20" s="4" t="s">
        <v>4</v>
      </c>
      <c r="B20" s="4" t="s">
        <v>725</v>
      </c>
      <c r="C20" s="4" t="s">
        <v>724</v>
      </c>
      <c r="D20" s="4">
        <v>1</v>
      </c>
      <c r="E20" s="6">
        <v>1</v>
      </c>
      <c r="F20" s="10"/>
      <c r="G20" s="10"/>
      <c r="H20" s="10">
        <v>6.0633333333000001</v>
      </c>
    </row>
    <row r="21" spans="1:8">
      <c r="A21" s="4" t="s">
        <v>5</v>
      </c>
      <c r="B21" s="4" t="s">
        <v>723</v>
      </c>
      <c r="C21" s="4">
        <v>99222</v>
      </c>
      <c r="D21" s="4">
        <v>1</v>
      </c>
      <c r="E21" s="6">
        <v>1</v>
      </c>
      <c r="F21" s="10"/>
      <c r="G21" s="10">
        <v>3.1675</v>
      </c>
      <c r="H21" s="10"/>
    </row>
    <row r="22" spans="1:8">
      <c r="A22" s="4" t="s">
        <v>6</v>
      </c>
      <c r="B22" s="4" t="s">
        <v>85</v>
      </c>
      <c r="C22" s="4">
        <v>90791</v>
      </c>
      <c r="D22" s="4">
        <v>1</v>
      </c>
      <c r="E22" s="6">
        <v>1</v>
      </c>
      <c r="F22" s="10"/>
      <c r="G22" s="10">
        <v>27.370833333</v>
      </c>
      <c r="H22" s="10"/>
    </row>
    <row r="23" spans="1:8" ht="29">
      <c r="A23" s="4" t="s">
        <v>7</v>
      </c>
      <c r="B23" s="4" t="s">
        <v>722</v>
      </c>
      <c r="C23" s="4">
        <v>912</v>
      </c>
      <c r="D23" s="4">
        <v>1</v>
      </c>
      <c r="E23" s="6">
        <v>1</v>
      </c>
      <c r="F23" s="10"/>
      <c r="G23" s="10">
        <v>97.3</v>
      </c>
      <c r="H23" s="10"/>
    </row>
    <row r="24" spans="1:8">
      <c r="A24" s="4" t="s">
        <v>8</v>
      </c>
      <c r="B24" s="4" t="s">
        <v>721</v>
      </c>
      <c r="C24" s="171" t="s">
        <v>720</v>
      </c>
      <c r="D24" s="4">
        <v>17</v>
      </c>
      <c r="E24" s="6">
        <v>0.94117647059999998</v>
      </c>
      <c r="F24" s="10"/>
      <c r="G24" s="10">
        <v>55.421319443999998</v>
      </c>
      <c r="H24" s="10">
        <v>28.533333333000002</v>
      </c>
    </row>
    <row r="25" spans="1:8" ht="29">
      <c r="A25" s="4" t="s">
        <v>9</v>
      </c>
      <c r="B25" s="4" t="s">
        <v>719</v>
      </c>
      <c r="C25" s="4" t="s">
        <v>718</v>
      </c>
      <c r="D25" s="4">
        <v>7</v>
      </c>
      <c r="E25" s="6">
        <v>0.85714285710000004</v>
      </c>
      <c r="F25" s="4"/>
      <c r="G25" s="10">
        <v>66.368425926</v>
      </c>
      <c r="H25" s="10">
        <v>47.610555556000001</v>
      </c>
    </row>
    <row r="26" spans="1:8">
      <c r="A26" s="4"/>
      <c r="B26" s="4"/>
      <c r="C26" s="4"/>
      <c r="D26" s="4"/>
      <c r="E26" s="4"/>
      <c r="F26" s="4"/>
      <c r="G26" s="4"/>
      <c r="H26" s="4"/>
    </row>
    <row r="27" spans="1:8">
      <c r="A27" s="4"/>
      <c r="B27" s="4"/>
      <c r="C27" s="4"/>
      <c r="D27" s="4"/>
      <c r="E27" s="4"/>
      <c r="F27" s="4"/>
      <c r="G27" s="4"/>
      <c r="H27" s="4"/>
    </row>
    <row r="28" spans="1:8" ht="88" customHeight="1">
      <c r="A28" s="4" t="s">
        <v>13</v>
      </c>
      <c r="B28" s="4" t="s">
        <v>18</v>
      </c>
      <c r="C28" s="4" t="s">
        <v>17</v>
      </c>
      <c r="D28" s="4" t="s">
        <v>11</v>
      </c>
      <c r="E28" s="170" t="s">
        <v>12</v>
      </c>
      <c r="F28" s="10" t="s">
        <v>14</v>
      </c>
      <c r="G28" s="10" t="s">
        <v>15</v>
      </c>
      <c r="H28" s="10" t="s">
        <v>16</v>
      </c>
    </row>
    <row r="29" spans="1:8">
      <c r="A29" s="4" t="s">
        <v>0</v>
      </c>
      <c r="B29" s="4"/>
      <c r="C29" s="4"/>
      <c r="D29" s="4"/>
      <c r="E29" s="6"/>
      <c r="F29" s="10"/>
      <c r="G29" s="10"/>
      <c r="H29" s="10"/>
    </row>
    <row r="30" spans="1:8">
      <c r="A30" s="4" t="s">
        <v>1</v>
      </c>
      <c r="B30" s="4"/>
      <c r="C30" s="4"/>
      <c r="D30" s="4"/>
      <c r="E30" s="6"/>
      <c r="F30" s="10"/>
      <c r="G30" s="10"/>
      <c r="H30" s="10"/>
    </row>
    <row r="31" spans="1:8">
      <c r="A31" s="4" t="s">
        <v>2</v>
      </c>
      <c r="B31" s="4"/>
      <c r="C31" s="4"/>
      <c r="D31" s="4"/>
      <c r="E31" s="6"/>
      <c r="F31" s="10"/>
      <c r="G31" s="10"/>
      <c r="H31" s="10"/>
    </row>
    <row r="32" spans="1:8">
      <c r="A32" s="4" t="s">
        <v>3</v>
      </c>
      <c r="B32" s="4"/>
      <c r="C32" s="4"/>
      <c r="D32" s="4"/>
      <c r="E32" s="6"/>
      <c r="F32" s="10"/>
      <c r="G32" s="10"/>
      <c r="H32" s="10"/>
    </row>
    <row r="33" spans="1:8">
      <c r="A33" s="4" t="s">
        <v>4</v>
      </c>
      <c r="B33" s="4"/>
      <c r="C33" s="4"/>
      <c r="D33" s="4"/>
      <c r="E33" s="6"/>
      <c r="F33" s="10"/>
      <c r="G33" s="10"/>
      <c r="H33" s="10"/>
    </row>
    <row r="34" spans="1:8">
      <c r="A34" s="4" t="s">
        <v>5</v>
      </c>
      <c r="B34" s="4"/>
      <c r="C34" s="4"/>
      <c r="D34" s="4"/>
      <c r="E34" s="6"/>
      <c r="F34" s="10"/>
      <c r="G34" s="10"/>
      <c r="H34" s="10"/>
    </row>
    <row r="35" spans="1:8">
      <c r="A35" s="4" t="s">
        <v>6</v>
      </c>
      <c r="B35" s="4"/>
      <c r="C35" s="4"/>
      <c r="D35" s="4"/>
      <c r="E35" s="6"/>
      <c r="F35" s="10"/>
      <c r="G35" s="10"/>
      <c r="H35" s="10"/>
    </row>
    <row r="36" spans="1:8">
      <c r="A36" s="4" t="s">
        <v>7</v>
      </c>
      <c r="B36" s="4"/>
      <c r="C36" s="4"/>
      <c r="D36" s="4"/>
      <c r="E36" s="6"/>
      <c r="F36" s="10"/>
      <c r="G36" s="10"/>
      <c r="H36" s="10"/>
    </row>
    <row r="37" spans="1:8">
      <c r="A37" s="4" t="s">
        <v>8</v>
      </c>
      <c r="B37" s="4"/>
      <c r="C37" s="4"/>
      <c r="D37" s="4"/>
      <c r="E37" s="6"/>
      <c r="F37" s="10"/>
      <c r="G37" s="10"/>
      <c r="H37" s="10"/>
    </row>
    <row r="38" spans="1:8">
      <c r="A38" s="4" t="s">
        <v>9</v>
      </c>
      <c r="B38" s="4"/>
      <c r="C38" s="4"/>
      <c r="D38" s="4"/>
      <c r="E38" s="8"/>
      <c r="F38" s="4"/>
      <c r="G38" s="4"/>
      <c r="H38" s="4"/>
    </row>
    <row r="40" spans="1:8">
      <c r="A40" s="169"/>
    </row>
  </sheetData>
  <mergeCells count="1">
    <mergeCell ref="A1:C1"/>
  </mergeCells>
  <pageMargins left="0.7" right="0.7" top="0.75" bottom="0.75" header="0.3" footer="0.3"/>
  <pageSetup scale="50" orientation="landscape" horizontalDpi="1200" verticalDpi="1200" r:id="rId1"/>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70" zoomScaleNormal="70" workbookViewId="0">
      <selection sqref="A1:C1"/>
    </sheetView>
  </sheetViews>
  <sheetFormatPr defaultRowHeight="14.5"/>
  <cols>
    <col min="1" max="1" width="12.453125" style="4" customWidth="1"/>
    <col min="2" max="2" width="46.453125" style="4" customWidth="1"/>
    <col min="3" max="3" width="32.1796875" style="4" customWidth="1"/>
    <col min="4" max="4" width="24.6328125" style="4" customWidth="1"/>
    <col min="5" max="5" width="23.7265625" style="4" customWidth="1"/>
    <col min="6" max="6" width="25.1796875" style="4" customWidth="1"/>
    <col min="7" max="7" width="25.36328125" style="4" customWidth="1"/>
    <col min="8" max="8" width="26.81640625" style="4" customWidth="1"/>
    <col min="9" max="16384" width="8.7265625" style="4"/>
  </cols>
  <sheetData>
    <row r="1" spans="1:8" ht="28.5" customHeight="1">
      <c r="A1" s="223" t="s">
        <v>174</v>
      </c>
      <c r="B1" s="223"/>
      <c r="C1" s="223"/>
    </row>
    <row r="2" spans="1:8" ht="73" customHeight="1">
      <c r="A2" s="4" t="s">
        <v>13</v>
      </c>
      <c r="B2" s="4" t="s">
        <v>18</v>
      </c>
      <c r="C2" s="4" t="s">
        <v>19</v>
      </c>
      <c r="D2" s="4" t="s">
        <v>11</v>
      </c>
      <c r="E2" s="4" t="s">
        <v>10</v>
      </c>
      <c r="F2" s="4" t="s">
        <v>15</v>
      </c>
      <c r="G2" s="4" t="s">
        <v>14</v>
      </c>
      <c r="H2" s="4" t="s">
        <v>16</v>
      </c>
    </row>
    <row r="3" spans="1:8" ht="29">
      <c r="A3" s="4" t="s">
        <v>0</v>
      </c>
      <c r="B3" s="4" t="s">
        <v>114</v>
      </c>
      <c r="C3" s="4" t="s">
        <v>124</v>
      </c>
      <c r="D3" s="4">
        <v>85</v>
      </c>
      <c r="E3" s="6">
        <v>0.95294117647058818</v>
      </c>
      <c r="F3" s="4">
        <v>96</v>
      </c>
    </row>
    <row r="4" spans="1:8">
      <c r="A4" s="4" t="s">
        <v>1</v>
      </c>
      <c r="B4" s="4" t="s">
        <v>115</v>
      </c>
      <c r="C4" s="4" t="s">
        <v>125</v>
      </c>
      <c r="D4" s="4">
        <v>60</v>
      </c>
      <c r="E4" s="6">
        <v>0.96666666666666667</v>
      </c>
      <c r="F4" s="4">
        <v>87</v>
      </c>
    </row>
    <row r="5" spans="1:8" ht="29">
      <c r="A5" s="4" t="s">
        <v>2</v>
      </c>
      <c r="B5" s="4" t="s">
        <v>116</v>
      </c>
      <c r="C5" s="4" t="s">
        <v>126</v>
      </c>
      <c r="D5" s="4">
        <v>21</v>
      </c>
      <c r="E5" s="6">
        <v>1</v>
      </c>
      <c r="F5" s="4">
        <v>81</v>
      </c>
    </row>
    <row r="6" spans="1:8" ht="29">
      <c r="A6" s="4" t="s">
        <v>3</v>
      </c>
      <c r="B6" s="4" t="s">
        <v>117</v>
      </c>
      <c r="C6" s="4" t="s">
        <v>127</v>
      </c>
      <c r="D6" s="4">
        <v>22</v>
      </c>
      <c r="E6" s="6">
        <v>0.86363636363636365</v>
      </c>
      <c r="F6" s="4">
        <v>71</v>
      </c>
    </row>
    <row r="7" spans="1:8" ht="29">
      <c r="A7" s="4" t="s">
        <v>4</v>
      </c>
      <c r="B7" s="4" t="s">
        <v>118</v>
      </c>
      <c r="C7" s="4" t="s">
        <v>128</v>
      </c>
      <c r="D7" s="4">
        <v>21</v>
      </c>
      <c r="E7" s="6">
        <v>0.8571428571428571</v>
      </c>
      <c r="F7" s="4">
        <v>66</v>
      </c>
    </row>
    <row r="8" spans="1:8">
      <c r="A8" s="4" t="s">
        <v>5</v>
      </c>
      <c r="B8" s="4" t="s">
        <v>119</v>
      </c>
      <c r="C8" s="4" t="s">
        <v>129</v>
      </c>
      <c r="D8" s="4">
        <v>19</v>
      </c>
      <c r="E8" s="6">
        <v>0.78947368421052633</v>
      </c>
      <c r="F8" s="4">
        <v>107</v>
      </c>
    </row>
    <row r="9" spans="1:8" ht="29">
      <c r="A9" s="4" t="s">
        <v>6</v>
      </c>
      <c r="B9" s="4" t="s">
        <v>121</v>
      </c>
      <c r="C9" s="4" t="s">
        <v>131</v>
      </c>
      <c r="D9" s="4">
        <v>4</v>
      </c>
      <c r="E9" s="6">
        <v>1</v>
      </c>
      <c r="F9" s="4">
        <v>48</v>
      </c>
    </row>
    <row r="10" spans="1:8">
      <c r="A10" s="4" t="s">
        <v>7</v>
      </c>
      <c r="B10" s="4" t="s">
        <v>150</v>
      </c>
      <c r="C10" s="4" t="s">
        <v>153</v>
      </c>
      <c r="D10" s="4">
        <v>1</v>
      </c>
      <c r="E10" s="6">
        <v>1</v>
      </c>
      <c r="F10" s="4">
        <v>24</v>
      </c>
    </row>
    <row r="11" spans="1:8">
      <c r="A11" s="4" t="s">
        <v>8</v>
      </c>
      <c r="B11" s="4" t="s">
        <v>151</v>
      </c>
      <c r="C11" s="4" t="s">
        <v>154</v>
      </c>
      <c r="D11" s="4">
        <v>1</v>
      </c>
      <c r="E11" s="6">
        <v>1</v>
      </c>
      <c r="F11" s="4">
        <v>0</v>
      </c>
    </row>
    <row r="12" spans="1:8" ht="29">
      <c r="A12" s="4" t="s">
        <v>9</v>
      </c>
      <c r="B12" s="4" t="s">
        <v>152</v>
      </c>
      <c r="C12" s="4" t="s">
        <v>155</v>
      </c>
      <c r="D12" s="4">
        <v>1</v>
      </c>
      <c r="E12" s="6">
        <v>1</v>
      </c>
      <c r="F12" s="4">
        <v>120</v>
      </c>
    </row>
    <row r="15" spans="1:8" ht="60.5" customHeight="1">
      <c r="A15" s="4" t="s">
        <v>13</v>
      </c>
      <c r="B15" s="4" t="s">
        <v>18</v>
      </c>
      <c r="C15" s="4" t="s">
        <v>20</v>
      </c>
      <c r="D15" s="4" t="s">
        <v>11</v>
      </c>
      <c r="E15" s="4" t="s">
        <v>10</v>
      </c>
      <c r="F15" s="4" t="s">
        <v>15</v>
      </c>
      <c r="G15" s="4" t="s">
        <v>14</v>
      </c>
      <c r="H15" s="4" t="s">
        <v>16</v>
      </c>
    </row>
    <row r="16" spans="1:8" ht="29">
      <c r="A16" s="4" t="s">
        <v>0</v>
      </c>
      <c r="B16" s="4" t="s">
        <v>116</v>
      </c>
      <c r="C16" s="22" t="s">
        <v>126</v>
      </c>
      <c r="D16" s="23">
        <v>21</v>
      </c>
      <c r="E16" s="6">
        <v>1</v>
      </c>
      <c r="F16" s="4">
        <v>81</v>
      </c>
    </row>
    <row r="17" spans="1:8" ht="29">
      <c r="A17" s="4" t="s">
        <v>1</v>
      </c>
      <c r="B17" s="4" t="s">
        <v>121</v>
      </c>
      <c r="C17" s="22" t="s">
        <v>131</v>
      </c>
      <c r="D17" s="23">
        <v>4</v>
      </c>
      <c r="E17" s="6">
        <v>1</v>
      </c>
      <c r="F17" s="4">
        <v>48</v>
      </c>
    </row>
    <row r="18" spans="1:8">
      <c r="A18" s="4" t="s">
        <v>2</v>
      </c>
      <c r="B18" s="4" t="s">
        <v>150</v>
      </c>
      <c r="C18" s="22" t="s">
        <v>153</v>
      </c>
      <c r="D18" s="23">
        <v>1</v>
      </c>
      <c r="E18" s="6">
        <v>1</v>
      </c>
      <c r="F18" s="4">
        <v>24</v>
      </c>
    </row>
    <row r="19" spans="1:8">
      <c r="A19" s="4" t="s">
        <v>3</v>
      </c>
      <c r="B19" s="4" t="s">
        <v>151</v>
      </c>
      <c r="C19" s="22" t="s">
        <v>154</v>
      </c>
      <c r="D19" s="23">
        <v>1</v>
      </c>
      <c r="E19" s="6">
        <v>1</v>
      </c>
      <c r="F19" s="4">
        <v>0</v>
      </c>
    </row>
    <row r="20" spans="1:8" ht="29">
      <c r="A20" s="4" t="s">
        <v>4</v>
      </c>
      <c r="B20" s="4" t="s">
        <v>152</v>
      </c>
      <c r="C20" s="22" t="s">
        <v>155</v>
      </c>
      <c r="D20" s="23">
        <v>1</v>
      </c>
      <c r="E20" s="6">
        <v>1</v>
      </c>
      <c r="F20" s="4">
        <v>120</v>
      </c>
    </row>
    <row r="21" spans="1:8">
      <c r="A21" s="4" t="s">
        <v>5</v>
      </c>
      <c r="B21" s="4" t="s">
        <v>158</v>
      </c>
      <c r="C21" s="22" t="s">
        <v>156</v>
      </c>
      <c r="D21" s="23">
        <v>1</v>
      </c>
      <c r="E21" s="6">
        <v>1</v>
      </c>
      <c r="F21" s="4">
        <v>0</v>
      </c>
    </row>
    <row r="22" spans="1:8">
      <c r="A22" s="4" t="s">
        <v>6</v>
      </c>
      <c r="B22" s="4" t="s">
        <v>159</v>
      </c>
      <c r="C22" s="22" t="s">
        <v>157</v>
      </c>
      <c r="D22" s="23">
        <v>1</v>
      </c>
      <c r="E22" s="6">
        <v>1</v>
      </c>
      <c r="F22" s="4">
        <v>0</v>
      </c>
    </row>
    <row r="23" spans="1:8">
      <c r="A23" s="4" t="s">
        <v>7</v>
      </c>
      <c r="B23" s="4" t="s">
        <v>115</v>
      </c>
      <c r="C23" s="22" t="s">
        <v>125</v>
      </c>
      <c r="D23" s="23">
        <v>60</v>
      </c>
      <c r="E23" s="6">
        <v>0.96666666666666667</v>
      </c>
      <c r="F23" s="4">
        <v>87</v>
      </c>
    </row>
    <row r="24" spans="1:8" ht="29">
      <c r="A24" s="4" t="s">
        <v>8</v>
      </c>
      <c r="B24" s="4" t="s">
        <v>114</v>
      </c>
      <c r="C24" s="22" t="s">
        <v>124</v>
      </c>
      <c r="D24" s="23">
        <v>85</v>
      </c>
      <c r="E24" s="6">
        <v>0.95294117647058818</v>
      </c>
      <c r="F24" s="4">
        <v>96</v>
      </c>
    </row>
    <row r="25" spans="1:8" ht="29">
      <c r="A25" s="4" t="s">
        <v>9</v>
      </c>
      <c r="B25" s="4" t="s">
        <v>117</v>
      </c>
      <c r="C25" s="22" t="s">
        <v>127</v>
      </c>
      <c r="D25" s="23">
        <v>22</v>
      </c>
      <c r="E25" s="6">
        <v>0.86363636363636365</v>
      </c>
      <c r="F25" s="4">
        <v>71</v>
      </c>
    </row>
    <row r="28" spans="1:8" ht="72.5" customHeight="1">
      <c r="A28" s="4" t="s">
        <v>13</v>
      </c>
      <c r="B28" s="4" t="s">
        <v>18</v>
      </c>
      <c r="C28" s="4" t="s">
        <v>17</v>
      </c>
      <c r="D28" s="4" t="s">
        <v>11</v>
      </c>
      <c r="E28" s="4" t="s">
        <v>12</v>
      </c>
      <c r="F28" s="4" t="s">
        <v>14</v>
      </c>
      <c r="G28" s="4" t="s">
        <v>15</v>
      </c>
      <c r="H28" s="4" t="s">
        <v>16</v>
      </c>
    </row>
    <row r="29" spans="1:8" ht="29">
      <c r="A29" s="4" t="s">
        <v>0</v>
      </c>
      <c r="B29" s="20" t="s">
        <v>164</v>
      </c>
    </row>
    <row r="30" spans="1:8">
      <c r="A30" s="4" t="s">
        <v>1</v>
      </c>
    </row>
    <row r="31" spans="1:8">
      <c r="A31" s="4" t="s">
        <v>2</v>
      </c>
    </row>
    <row r="32" spans="1:8">
      <c r="A32" s="4" t="s">
        <v>3</v>
      </c>
    </row>
    <row r="33" spans="1:1">
      <c r="A33" s="4" t="s">
        <v>4</v>
      </c>
    </row>
    <row r="34" spans="1:1">
      <c r="A34" s="4" t="s">
        <v>5</v>
      </c>
    </row>
    <row r="35" spans="1:1">
      <c r="A35" s="4" t="s">
        <v>6</v>
      </c>
    </row>
    <row r="36" spans="1:1">
      <c r="A36" s="4" t="s">
        <v>7</v>
      </c>
    </row>
    <row r="37" spans="1:1">
      <c r="A37" s="4" t="s">
        <v>8</v>
      </c>
    </row>
    <row r="38" spans="1:1">
      <c r="A38" s="4" t="s">
        <v>9</v>
      </c>
    </row>
  </sheetData>
  <mergeCells count="1">
    <mergeCell ref="A1:C1"/>
  </mergeCells>
  <pageMargins left="0.7" right="0.7" top="0.75" bottom="0.75" header="0.3" footer="0.3"/>
  <pageSetup scale="55" orientation="landscape" horizontalDpi="90" verticalDpi="90" r:id="rId1"/>
  <tableParts count="3">
    <tablePart r:id="rId2"/>
    <tablePart r:id="rId3"/>
    <tablePart r:id="rId4"/>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0" zoomScaleNormal="80" workbookViewId="0">
      <selection sqref="A1:C1"/>
    </sheetView>
  </sheetViews>
  <sheetFormatPr defaultRowHeight="14.5"/>
  <cols>
    <col min="1" max="1" width="13.1796875" style="4" customWidth="1"/>
    <col min="2" max="2" width="32.1796875" style="4" customWidth="1"/>
    <col min="3" max="3" width="27.7265625" style="4" customWidth="1"/>
    <col min="4" max="4" width="21" style="4" customWidth="1"/>
    <col min="5" max="5" width="22.81640625" style="4" customWidth="1"/>
    <col min="6" max="6" width="30.08984375" style="4" customWidth="1"/>
    <col min="7" max="7" width="29.81640625" style="4" customWidth="1"/>
    <col min="8" max="8" width="34.6328125" style="4" customWidth="1"/>
    <col min="9" max="16384" width="8.7265625" style="4"/>
  </cols>
  <sheetData>
    <row r="1" spans="1:8" ht="18.5">
      <c r="A1" s="223" t="s">
        <v>701</v>
      </c>
      <c r="B1" s="223"/>
      <c r="C1" s="223"/>
    </row>
    <row r="2" spans="1:8" ht="58" customHeight="1">
      <c r="A2" s="8" t="s">
        <v>13</v>
      </c>
      <c r="B2" s="4" t="s">
        <v>18</v>
      </c>
      <c r="C2" s="4" t="s">
        <v>19</v>
      </c>
      <c r="D2" s="4" t="s">
        <v>11</v>
      </c>
      <c r="E2" s="4" t="s">
        <v>10</v>
      </c>
      <c r="F2" s="4" t="s">
        <v>14</v>
      </c>
      <c r="G2" s="4" t="s">
        <v>15</v>
      </c>
      <c r="H2" s="5" t="s">
        <v>16</v>
      </c>
    </row>
    <row r="3" spans="1:8" ht="29">
      <c r="A3" s="161" t="s">
        <v>0</v>
      </c>
      <c r="B3" s="4" t="s">
        <v>702</v>
      </c>
      <c r="C3" s="4">
        <v>27447</v>
      </c>
      <c r="D3" s="162">
        <v>13</v>
      </c>
      <c r="E3" s="163">
        <v>0.9230769231</v>
      </c>
      <c r="F3" s="162"/>
      <c r="G3" s="162">
        <v>60.781495726000003</v>
      </c>
      <c r="H3" s="164"/>
    </row>
    <row r="4" spans="1:8">
      <c r="A4" s="109" t="s">
        <v>1</v>
      </c>
      <c r="B4" s="4" t="s">
        <v>703</v>
      </c>
      <c r="C4" s="5" t="s">
        <v>704</v>
      </c>
      <c r="D4" s="162">
        <v>9</v>
      </c>
      <c r="E4" s="163">
        <v>1</v>
      </c>
      <c r="F4" s="162"/>
      <c r="G4" s="162">
        <v>66.635451388999996</v>
      </c>
      <c r="H4" s="164">
        <v>55.976666667000003</v>
      </c>
    </row>
    <row r="5" spans="1:8" ht="29">
      <c r="A5" s="109" t="s">
        <v>2</v>
      </c>
      <c r="B5" s="4" t="s">
        <v>30</v>
      </c>
      <c r="C5" s="4">
        <v>27130</v>
      </c>
      <c r="D5" s="162">
        <v>9</v>
      </c>
      <c r="E5" s="163">
        <v>1</v>
      </c>
      <c r="F5" s="162"/>
      <c r="G5" s="162">
        <v>17.237901234999999</v>
      </c>
      <c r="H5" s="164"/>
    </row>
    <row r="6" spans="1:8">
      <c r="A6" s="109" t="s">
        <v>3</v>
      </c>
      <c r="B6" s="4" t="s">
        <v>705</v>
      </c>
      <c r="C6" s="4" t="s">
        <v>706</v>
      </c>
      <c r="D6" s="162">
        <v>4</v>
      </c>
      <c r="E6" s="163">
        <v>1</v>
      </c>
      <c r="F6" s="162"/>
      <c r="G6" s="162">
        <v>43.074259259000002</v>
      </c>
      <c r="H6" s="164">
        <v>44.782499999999999</v>
      </c>
    </row>
    <row r="7" spans="1:8" ht="29">
      <c r="A7" s="109" t="s">
        <v>4</v>
      </c>
      <c r="B7" s="4" t="s">
        <v>707</v>
      </c>
      <c r="C7" s="4">
        <v>99223</v>
      </c>
      <c r="D7" s="162">
        <v>3</v>
      </c>
      <c r="E7" s="163">
        <v>1</v>
      </c>
      <c r="F7" s="162"/>
      <c r="G7" s="162">
        <v>30.696388889000001</v>
      </c>
      <c r="H7" s="164">
        <v>20.139166667000001</v>
      </c>
    </row>
    <row r="8" spans="1:8">
      <c r="A8" s="109" t="s">
        <v>5</v>
      </c>
      <c r="B8" s="4" t="s">
        <v>708</v>
      </c>
      <c r="C8" s="4" t="s">
        <v>709</v>
      </c>
      <c r="D8" s="162">
        <v>3</v>
      </c>
      <c r="E8" s="163">
        <v>1</v>
      </c>
      <c r="F8" s="162"/>
      <c r="G8" s="162">
        <v>90.847222221999999</v>
      </c>
      <c r="H8" s="164"/>
    </row>
    <row r="9" spans="1:8">
      <c r="A9" s="109" t="s">
        <v>6</v>
      </c>
      <c r="B9" s="4" t="s">
        <v>710</v>
      </c>
      <c r="C9" s="4" t="s">
        <v>711</v>
      </c>
      <c r="D9" s="162">
        <v>2</v>
      </c>
      <c r="E9" s="163">
        <v>1</v>
      </c>
      <c r="F9" s="162"/>
      <c r="G9" s="162"/>
      <c r="H9" s="164">
        <v>38.398611111000001</v>
      </c>
    </row>
    <row r="10" spans="1:8" ht="29">
      <c r="A10" s="109" t="s">
        <v>7</v>
      </c>
      <c r="B10" s="4" t="s">
        <v>712</v>
      </c>
      <c r="C10" s="4">
        <v>93975</v>
      </c>
      <c r="D10" s="162">
        <v>2</v>
      </c>
      <c r="E10" s="163">
        <v>1</v>
      </c>
      <c r="F10" s="162"/>
      <c r="G10" s="162">
        <v>15.847916667</v>
      </c>
      <c r="H10" s="164"/>
    </row>
    <row r="11" spans="1:8" ht="29">
      <c r="A11" s="109" t="s">
        <v>8</v>
      </c>
      <c r="B11" s="4" t="s">
        <v>713</v>
      </c>
      <c r="C11" s="4">
        <v>63271</v>
      </c>
      <c r="D11" s="162">
        <v>2</v>
      </c>
      <c r="E11" s="163">
        <v>0</v>
      </c>
      <c r="F11" s="162"/>
      <c r="G11" s="162">
        <v>148.22499999999999</v>
      </c>
      <c r="H11" s="164"/>
    </row>
    <row r="12" spans="1:8" ht="29">
      <c r="A12" s="109" t="s">
        <v>9</v>
      </c>
      <c r="B12" s="4" t="s">
        <v>714</v>
      </c>
      <c r="C12" s="4">
        <v>61760</v>
      </c>
      <c r="D12" s="162">
        <v>2</v>
      </c>
      <c r="E12" s="163">
        <v>1</v>
      </c>
      <c r="F12" s="162"/>
      <c r="G12" s="162">
        <v>96.911944444</v>
      </c>
      <c r="H12" s="164"/>
    </row>
    <row r="13" spans="1:8">
      <c r="H13" s="5"/>
    </row>
    <row r="14" spans="1:8" ht="65.5" customHeight="1">
      <c r="A14" s="4" t="s">
        <v>13</v>
      </c>
      <c r="B14" s="4" t="s">
        <v>18</v>
      </c>
      <c r="C14" s="4" t="s">
        <v>20</v>
      </c>
      <c r="D14" s="4" t="s">
        <v>11</v>
      </c>
      <c r="E14" s="8" t="s">
        <v>10</v>
      </c>
      <c r="F14" s="4" t="s">
        <v>14</v>
      </c>
      <c r="G14" s="4" t="s">
        <v>15</v>
      </c>
      <c r="H14" s="5" t="s">
        <v>16</v>
      </c>
    </row>
    <row r="15" spans="1:8">
      <c r="A15" s="4" t="s">
        <v>0</v>
      </c>
      <c r="B15" s="4" t="s">
        <v>703</v>
      </c>
      <c r="C15" s="5" t="s">
        <v>704</v>
      </c>
      <c r="D15" s="162">
        <v>9</v>
      </c>
      <c r="E15" s="6">
        <v>1</v>
      </c>
      <c r="F15" s="10"/>
      <c r="G15" s="10">
        <v>66.635451388999996</v>
      </c>
      <c r="H15" s="165">
        <v>55.976666667000003</v>
      </c>
    </row>
    <row r="16" spans="1:8" ht="29">
      <c r="A16" s="4" t="s">
        <v>1</v>
      </c>
      <c r="B16" s="4" t="s">
        <v>30</v>
      </c>
      <c r="C16" s="4">
        <v>27130</v>
      </c>
      <c r="D16" s="162">
        <v>9</v>
      </c>
      <c r="E16" s="6">
        <v>1</v>
      </c>
      <c r="F16" s="10" t="s">
        <v>715</v>
      </c>
      <c r="G16" s="10">
        <v>17.237901234999999</v>
      </c>
      <c r="H16" s="165"/>
    </row>
    <row r="17" spans="1:8">
      <c r="A17" s="4" t="s">
        <v>2</v>
      </c>
      <c r="B17" s="4" t="s">
        <v>705</v>
      </c>
      <c r="C17" s="4" t="s">
        <v>706</v>
      </c>
      <c r="D17" s="162">
        <v>4</v>
      </c>
      <c r="E17" s="6">
        <v>1</v>
      </c>
      <c r="F17" s="10" t="s">
        <v>715</v>
      </c>
      <c r="G17" s="10">
        <v>43.074259259000002</v>
      </c>
      <c r="H17" s="165">
        <v>44.782499999999999</v>
      </c>
    </row>
    <row r="18" spans="1:8" ht="29">
      <c r="A18" s="4" t="s">
        <v>3</v>
      </c>
      <c r="B18" s="4" t="s">
        <v>707</v>
      </c>
      <c r="C18" s="4">
        <v>99223</v>
      </c>
      <c r="D18" s="162">
        <v>3</v>
      </c>
      <c r="E18" s="6">
        <v>1</v>
      </c>
      <c r="F18" s="10" t="s">
        <v>715</v>
      </c>
      <c r="G18" s="10">
        <v>30.696388889000001</v>
      </c>
      <c r="H18" s="165">
        <v>20.139166667000001</v>
      </c>
    </row>
    <row r="19" spans="1:8">
      <c r="A19" s="4" t="s">
        <v>4</v>
      </c>
      <c r="B19" s="4" t="s">
        <v>708</v>
      </c>
      <c r="C19" s="4" t="s">
        <v>709</v>
      </c>
      <c r="D19" s="162">
        <v>3</v>
      </c>
      <c r="E19" s="6">
        <v>1</v>
      </c>
      <c r="F19" s="10" t="s">
        <v>715</v>
      </c>
      <c r="G19" s="10">
        <v>90.847222221999999</v>
      </c>
      <c r="H19" s="165"/>
    </row>
    <row r="20" spans="1:8">
      <c r="A20" s="4" t="s">
        <v>5</v>
      </c>
      <c r="B20" s="4" t="s">
        <v>710</v>
      </c>
      <c r="C20" s="4" t="s">
        <v>711</v>
      </c>
      <c r="D20" s="162">
        <v>2</v>
      </c>
      <c r="E20" s="6">
        <v>1</v>
      </c>
      <c r="F20" s="10" t="s">
        <v>715</v>
      </c>
      <c r="G20" s="10"/>
      <c r="H20" s="165">
        <v>38.398611111000001</v>
      </c>
    </row>
    <row r="21" spans="1:8" ht="29">
      <c r="A21" s="4" t="s">
        <v>6</v>
      </c>
      <c r="B21" s="4" t="s">
        <v>712</v>
      </c>
      <c r="C21" s="4">
        <v>93975</v>
      </c>
      <c r="D21" s="162">
        <v>2</v>
      </c>
      <c r="E21" s="6">
        <v>1</v>
      </c>
      <c r="F21" s="10" t="s">
        <v>715</v>
      </c>
      <c r="G21" s="10">
        <v>15.847916667</v>
      </c>
      <c r="H21" s="165"/>
    </row>
    <row r="22" spans="1:8" ht="29">
      <c r="A22" s="4" t="s">
        <v>7</v>
      </c>
      <c r="B22" s="4" t="s">
        <v>714</v>
      </c>
      <c r="C22" s="4">
        <v>61760</v>
      </c>
      <c r="D22" s="162">
        <v>2</v>
      </c>
      <c r="E22" s="6">
        <v>1</v>
      </c>
      <c r="F22" s="10" t="s">
        <v>715</v>
      </c>
      <c r="G22" s="10">
        <v>96.911944444</v>
      </c>
      <c r="H22" s="165"/>
    </row>
    <row r="23" spans="1:8" ht="29">
      <c r="A23" s="4" t="s">
        <v>8</v>
      </c>
      <c r="B23" s="4" t="s">
        <v>43</v>
      </c>
      <c r="C23" s="4">
        <v>23472</v>
      </c>
      <c r="D23" s="162">
        <v>2</v>
      </c>
      <c r="E23" s="6">
        <v>1</v>
      </c>
      <c r="F23" s="10" t="s">
        <v>715</v>
      </c>
      <c r="G23" s="10">
        <v>46.812638888999999</v>
      </c>
      <c r="H23" s="165"/>
    </row>
    <row r="24" spans="1:8">
      <c r="A24" s="109" t="s">
        <v>9</v>
      </c>
      <c r="B24" s="4" t="s">
        <v>716</v>
      </c>
      <c r="C24" s="4" t="s">
        <v>717</v>
      </c>
      <c r="D24" s="162">
        <v>1</v>
      </c>
      <c r="E24" s="6">
        <v>1</v>
      </c>
      <c r="F24" s="10" t="s">
        <v>715</v>
      </c>
      <c r="G24" s="10">
        <v>50.317222221999998</v>
      </c>
      <c r="H24" s="165"/>
    </row>
    <row r="25" spans="1:8">
      <c r="H25" s="5"/>
    </row>
    <row r="26" spans="1:8" ht="90" customHeight="1">
      <c r="A26" s="4" t="s">
        <v>13</v>
      </c>
      <c r="B26" s="4" t="s">
        <v>18</v>
      </c>
      <c r="C26" s="5" t="s">
        <v>17</v>
      </c>
      <c r="D26" s="4" t="s">
        <v>11</v>
      </c>
      <c r="E26" s="4" t="s">
        <v>12</v>
      </c>
      <c r="F26" s="4" t="s">
        <v>14</v>
      </c>
      <c r="G26" s="4" t="s">
        <v>15</v>
      </c>
      <c r="H26" s="5" t="s">
        <v>16</v>
      </c>
    </row>
    <row r="27" spans="1:8" ht="29">
      <c r="A27" s="4" t="s">
        <v>0</v>
      </c>
      <c r="B27" s="4" t="s">
        <v>702</v>
      </c>
      <c r="C27" s="4">
        <v>27447</v>
      </c>
      <c r="D27" s="4">
        <v>13</v>
      </c>
      <c r="E27" s="6">
        <v>7.6923076899999998E-2</v>
      </c>
      <c r="F27" s="10"/>
      <c r="G27" s="10">
        <v>60.781495726000003</v>
      </c>
      <c r="H27" s="165"/>
    </row>
    <row r="28" spans="1:8">
      <c r="A28" s="4" t="s">
        <v>1</v>
      </c>
      <c r="E28" s="6"/>
      <c r="F28" s="10"/>
      <c r="G28" s="10"/>
      <c r="H28" s="10"/>
    </row>
    <row r="29" spans="1:8">
      <c r="A29" s="4" t="s">
        <v>2</v>
      </c>
      <c r="E29" s="6"/>
      <c r="F29" s="10"/>
      <c r="G29" s="10"/>
      <c r="H29" s="10"/>
    </row>
    <row r="30" spans="1:8">
      <c r="A30" s="4" t="s">
        <v>3</v>
      </c>
      <c r="E30" s="6"/>
      <c r="F30" s="10"/>
      <c r="G30" s="10"/>
      <c r="H30" s="10"/>
    </row>
    <row r="31" spans="1:8">
      <c r="A31" s="4" t="s">
        <v>4</v>
      </c>
      <c r="E31" s="6"/>
      <c r="F31" s="10"/>
      <c r="G31" s="10"/>
      <c r="H31" s="10"/>
    </row>
    <row r="32" spans="1:8">
      <c r="A32" s="4" t="s">
        <v>5</v>
      </c>
      <c r="E32" s="6"/>
      <c r="F32" s="10"/>
      <c r="G32" s="10"/>
      <c r="H32" s="10"/>
    </row>
    <row r="33" spans="1:8">
      <c r="A33" s="4" t="s">
        <v>6</v>
      </c>
      <c r="E33" s="6"/>
      <c r="F33" s="10"/>
      <c r="G33" s="10"/>
      <c r="H33" s="10"/>
    </row>
    <row r="34" spans="1:8">
      <c r="A34" s="4" t="s">
        <v>7</v>
      </c>
      <c r="E34" s="6"/>
      <c r="F34" s="10"/>
      <c r="G34" s="10"/>
      <c r="H34" s="10"/>
    </row>
    <row r="35" spans="1:8">
      <c r="A35" s="4" t="s">
        <v>8</v>
      </c>
      <c r="E35" s="6"/>
      <c r="F35" s="10"/>
      <c r="G35" s="10"/>
      <c r="H35" s="10"/>
    </row>
    <row r="36" spans="1:8">
      <c r="A36" s="4" t="s">
        <v>9</v>
      </c>
      <c r="E36" s="6"/>
      <c r="F36" s="10"/>
      <c r="G36" s="10"/>
      <c r="H36" s="10"/>
    </row>
    <row r="38" spans="1:8">
      <c r="A38" s="166"/>
    </row>
  </sheetData>
  <mergeCells count="1">
    <mergeCell ref="A1:C1"/>
  </mergeCells>
  <pageMargins left="0.7" right="0.7" top="0.75" bottom="0.75" header="0.3" footer="0.3"/>
  <pageSetup scale="46" orientation="landscape" horizontalDpi="1200" verticalDpi="1200" r:id="rId1"/>
  <tableParts count="3">
    <tablePart r:id="rId2"/>
    <tablePart r:id="rId3"/>
    <tablePart r:id="rId4"/>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zoomScale="80" zoomScaleNormal="80" workbookViewId="0">
      <selection sqref="A1:C1"/>
    </sheetView>
  </sheetViews>
  <sheetFormatPr defaultRowHeight="14.5"/>
  <cols>
    <col min="1" max="1" width="11.54296875" style="4" customWidth="1"/>
    <col min="2" max="2" width="34.6328125" style="4" customWidth="1"/>
    <col min="3" max="3" width="26.36328125" style="4" customWidth="1"/>
    <col min="4" max="4" width="17.6328125" style="4" customWidth="1"/>
    <col min="5" max="5" width="18.7265625" style="4" customWidth="1"/>
    <col min="6" max="6" width="29.453125" style="4" customWidth="1"/>
    <col min="7" max="7" width="29.26953125" style="4" customWidth="1"/>
    <col min="8" max="8" width="36.1796875" style="4" customWidth="1"/>
    <col min="9" max="16384" width="8.7265625" style="4"/>
  </cols>
  <sheetData>
    <row r="1" spans="1:8" ht="18.5">
      <c r="A1" s="223" t="s">
        <v>701</v>
      </c>
      <c r="B1" s="223"/>
      <c r="C1" s="223"/>
    </row>
    <row r="2" spans="1:8" ht="64" customHeight="1">
      <c r="A2" s="8" t="s">
        <v>13</v>
      </c>
      <c r="B2" s="4" t="s">
        <v>18</v>
      </c>
      <c r="C2" s="4" t="s">
        <v>19</v>
      </c>
      <c r="D2" s="4" t="s">
        <v>11</v>
      </c>
      <c r="E2" s="4" t="s">
        <v>10</v>
      </c>
      <c r="F2" s="4" t="s">
        <v>14</v>
      </c>
      <c r="G2" s="4" t="s">
        <v>15</v>
      </c>
      <c r="H2" s="4" t="s">
        <v>16</v>
      </c>
    </row>
    <row r="3" spans="1:8">
      <c r="A3" s="161" t="s">
        <v>0</v>
      </c>
      <c r="B3" s="4" t="s">
        <v>708</v>
      </c>
      <c r="C3" s="162" t="s">
        <v>709</v>
      </c>
      <c r="D3" s="162">
        <v>1040</v>
      </c>
      <c r="E3" s="6">
        <v>0.9278846154</v>
      </c>
      <c r="F3" s="10">
        <v>11.621388889</v>
      </c>
      <c r="G3" s="10">
        <v>41.752336036000003</v>
      </c>
      <c r="H3" s="10">
        <v>31.271765873</v>
      </c>
    </row>
    <row r="4" spans="1:8">
      <c r="A4" s="109" t="s">
        <v>1</v>
      </c>
      <c r="B4" s="4" t="s">
        <v>730</v>
      </c>
      <c r="C4" s="162" t="s">
        <v>731</v>
      </c>
      <c r="D4" s="162">
        <v>1010</v>
      </c>
      <c r="E4" s="6">
        <v>0.98217821780000003</v>
      </c>
      <c r="F4" s="10">
        <v>3.0185370370000002</v>
      </c>
      <c r="G4" s="10">
        <v>37.992647839999997</v>
      </c>
      <c r="H4" s="10">
        <v>31.807678363000001</v>
      </c>
    </row>
    <row r="5" spans="1:8" ht="29">
      <c r="A5" s="109" t="s">
        <v>2</v>
      </c>
      <c r="B5" s="4" t="s">
        <v>732</v>
      </c>
      <c r="C5" s="162" t="s">
        <v>733</v>
      </c>
      <c r="D5" s="162">
        <v>803</v>
      </c>
      <c r="E5" s="6">
        <v>0.99501868000000004</v>
      </c>
      <c r="F5" s="10">
        <v>3.0755555555999998</v>
      </c>
      <c r="G5" s="10">
        <v>53.129222452999997</v>
      </c>
      <c r="H5" s="10">
        <v>6.9104965278000003</v>
      </c>
    </row>
    <row r="6" spans="1:8">
      <c r="A6" s="109" t="s">
        <v>3</v>
      </c>
      <c r="B6" s="4" t="s">
        <v>734</v>
      </c>
      <c r="C6" s="162" t="s">
        <v>735</v>
      </c>
      <c r="D6" s="162">
        <v>485</v>
      </c>
      <c r="E6" s="6">
        <v>0.79793814429999999</v>
      </c>
      <c r="F6" s="10" t="s">
        <v>715</v>
      </c>
      <c r="G6" s="10">
        <v>44.417060331000002</v>
      </c>
      <c r="H6" s="10">
        <v>35.372222221999998</v>
      </c>
    </row>
    <row r="7" spans="1:8">
      <c r="A7" s="109" t="s">
        <v>4</v>
      </c>
      <c r="B7" s="4" t="s">
        <v>736</v>
      </c>
      <c r="C7" s="162" t="s">
        <v>737</v>
      </c>
      <c r="D7" s="162">
        <v>402</v>
      </c>
      <c r="E7" s="6">
        <v>0.74129353229999995</v>
      </c>
      <c r="F7" s="10" t="s">
        <v>715</v>
      </c>
      <c r="G7" s="10">
        <v>46.148147215000002</v>
      </c>
      <c r="H7" s="10">
        <v>66.020833332999999</v>
      </c>
    </row>
    <row r="8" spans="1:8" s="172" customFormat="1">
      <c r="A8" s="109" t="s">
        <v>5</v>
      </c>
      <c r="B8" s="4" t="s">
        <v>738</v>
      </c>
      <c r="C8" s="162">
        <v>73721</v>
      </c>
      <c r="D8" s="162">
        <v>196</v>
      </c>
      <c r="E8" s="6">
        <v>1</v>
      </c>
      <c r="F8" s="10">
        <v>10.275798611000001</v>
      </c>
      <c r="G8" s="10">
        <v>25.763779513999999</v>
      </c>
      <c r="H8" s="10">
        <v>16.973587963</v>
      </c>
    </row>
    <row r="9" spans="1:8" s="173" customFormat="1" ht="29">
      <c r="A9" s="109" t="s">
        <v>6</v>
      </c>
      <c r="B9" s="4" t="s">
        <v>739</v>
      </c>
      <c r="C9" s="162">
        <v>96040</v>
      </c>
      <c r="D9" s="162">
        <v>166</v>
      </c>
      <c r="E9" s="6">
        <v>1</v>
      </c>
      <c r="F9" s="10">
        <v>0.74930555560000001</v>
      </c>
      <c r="G9" s="10">
        <v>33.640833333000003</v>
      </c>
      <c r="H9" s="10">
        <v>19.673710317000001</v>
      </c>
    </row>
    <row r="10" spans="1:8" s="172" customFormat="1">
      <c r="A10" s="109" t="s">
        <v>7</v>
      </c>
      <c r="B10" s="4" t="s">
        <v>740</v>
      </c>
      <c r="C10" s="162">
        <v>72148</v>
      </c>
      <c r="D10" s="162">
        <v>127</v>
      </c>
      <c r="E10" s="6">
        <v>0.98425196849999996</v>
      </c>
      <c r="F10" s="10">
        <v>5.1526111110999997</v>
      </c>
      <c r="G10" s="10">
        <v>28.767991641999998</v>
      </c>
      <c r="H10" s="10">
        <v>36.523024691000003</v>
      </c>
    </row>
    <row r="11" spans="1:8" s="173" customFormat="1">
      <c r="A11" s="109" t="s">
        <v>8</v>
      </c>
      <c r="B11" s="4" t="s">
        <v>741</v>
      </c>
      <c r="C11" s="162">
        <v>70553</v>
      </c>
      <c r="D11" s="162">
        <v>101</v>
      </c>
      <c r="E11" s="6">
        <v>1</v>
      </c>
      <c r="F11" s="10">
        <v>2.8570000000000002</v>
      </c>
      <c r="G11" s="10">
        <v>28.352918339999999</v>
      </c>
      <c r="H11" s="10">
        <v>39.733958332999997</v>
      </c>
    </row>
    <row r="12" spans="1:8">
      <c r="A12" s="109" t="s">
        <v>9</v>
      </c>
      <c r="B12" s="4" t="s">
        <v>742</v>
      </c>
      <c r="C12" s="162">
        <v>73221</v>
      </c>
      <c r="D12" s="162">
        <v>92</v>
      </c>
      <c r="E12" s="6">
        <v>1</v>
      </c>
      <c r="F12" s="10">
        <v>3.4003042327999999</v>
      </c>
      <c r="G12" s="10">
        <v>29.308543907000001</v>
      </c>
      <c r="H12" s="10">
        <v>4.1658333333000002</v>
      </c>
    </row>
    <row r="13" spans="1:8">
      <c r="C13" s="10"/>
      <c r="D13" s="10"/>
      <c r="E13" s="6"/>
      <c r="F13" s="10"/>
      <c r="G13" s="10"/>
      <c r="H13" s="10"/>
    </row>
    <row r="15" spans="1:8" ht="63" customHeight="1">
      <c r="A15" s="4" t="s">
        <v>13</v>
      </c>
      <c r="B15" s="4" t="s">
        <v>18</v>
      </c>
      <c r="C15" s="4" t="s">
        <v>20</v>
      </c>
      <c r="D15" s="4" t="s">
        <v>11</v>
      </c>
      <c r="E15" s="6" t="s">
        <v>10</v>
      </c>
      <c r="F15" s="10" t="s">
        <v>14</v>
      </c>
      <c r="G15" s="10" t="s">
        <v>15</v>
      </c>
      <c r="H15" s="10" t="s">
        <v>16</v>
      </c>
    </row>
    <row r="16" spans="1:8">
      <c r="A16" s="161" t="s">
        <v>0</v>
      </c>
      <c r="B16" s="4" t="s">
        <v>738</v>
      </c>
      <c r="C16" s="162">
        <v>73721</v>
      </c>
      <c r="D16" s="162">
        <v>196</v>
      </c>
      <c r="E16" s="6">
        <v>1</v>
      </c>
      <c r="F16" s="10">
        <v>10.275798611000001</v>
      </c>
      <c r="G16" s="10">
        <v>25.763779513999999</v>
      </c>
      <c r="H16" s="10">
        <v>16.973587963</v>
      </c>
    </row>
    <row r="17" spans="1:8" s="172" customFormat="1" ht="29">
      <c r="A17" s="109" t="s">
        <v>1</v>
      </c>
      <c r="B17" s="4" t="s">
        <v>739</v>
      </c>
      <c r="C17" s="162">
        <v>96040</v>
      </c>
      <c r="D17" s="162">
        <v>166</v>
      </c>
      <c r="E17" s="6">
        <v>1</v>
      </c>
      <c r="F17" s="10">
        <v>0.74930555560000001</v>
      </c>
      <c r="G17" s="10">
        <v>33.640833333000003</v>
      </c>
      <c r="H17" s="10">
        <v>19.673710317000001</v>
      </c>
    </row>
    <row r="18" spans="1:8">
      <c r="A18" s="109" t="s">
        <v>2</v>
      </c>
      <c r="B18" s="4" t="s">
        <v>741</v>
      </c>
      <c r="C18" s="162">
        <v>70553</v>
      </c>
      <c r="D18" s="162">
        <v>101</v>
      </c>
      <c r="E18" s="6">
        <v>1</v>
      </c>
      <c r="F18" s="10">
        <v>2.8570000000000002</v>
      </c>
      <c r="G18" s="10">
        <v>28.352918339999999</v>
      </c>
      <c r="H18" s="10">
        <v>39.733958332999997</v>
      </c>
    </row>
    <row r="19" spans="1:8">
      <c r="A19" s="109" t="s">
        <v>3</v>
      </c>
      <c r="B19" s="4" t="s">
        <v>742</v>
      </c>
      <c r="C19" s="162">
        <v>73221</v>
      </c>
      <c r="D19" s="162">
        <v>92</v>
      </c>
      <c r="E19" s="6">
        <v>1</v>
      </c>
      <c r="F19" s="10">
        <v>3.4003042327999999</v>
      </c>
      <c r="G19" s="10">
        <v>29.308543907000001</v>
      </c>
      <c r="H19" s="10">
        <v>4.1658333333000002</v>
      </c>
    </row>
    <row r="20" spans="1:8">
      <c r="A20" s="109" t="s">
        <v>4</v>
      </c>
      <c r="B20" s="4" t="s">
        <v>743</v>
      </c>
      <c r="C20" s="162">
        <v>70551</v>
      </c>
      <c r="D20" s="162">
        <v>92</v>
      </c>
      <c r="E20" s="6">
        <v>1</v>
      </c>
      <c r="F20" s="10">
        <v>9.3835714285999998</v>
      </c>
      <c r="G20" s="10">
        <v>22.860246132</v>
      </c>
      <c r="H20" s="10">
        <v>37.996296295999997</v>
      </c>
    </row>
    <row r="21" spans="1:8">
      <c r="A21" s="109" t="s">
        <v>5</v>
      </c>
      <c r="B21" s="4" t="s">
        <v>744</v>
      </c>
      <c r="C21" s="162">
        <v>99600</v>
      </c>
      <c r="D21" s="162">
        <v>88</v>
      </c>
      <c r="E21" s="6">
        <v>1</v>
      </c>
      <c r="F21" s="10" t="s">
        <v>715</v>
      </c>
      <c r="G21" s="10">
        <v>44.023273359000001</v>
      </c>
      <c r="H21" s="10" t="s">
        <v>715</v>
      </c>
    </row>
    <row r="22" spans="1:8" ht="29">
      <c r="A22" s="109" t="s">
        <v>6</v>
      </c>
      <c r="B22" s="4" t="s">
        <v>745</v>
      </c>
      <c r="C22" s="162">
        <v>92507</v>
      </c>
      <c r="D22" s="162">
        <v>40</v>
      </c>
      <c r="E22" s="6">
        <v>1</v>
      </c>
      <c r="F22" s="10" t="s">
        <v>715</v>
      </c>
      <c r="G22" s="10">
        <v>73.930986110999996</v>
      </c>
      <c r="H22" s="10" t="s">
        <v>715</v>
      </c>
    </row>
    <row r="23" spans="1:8" s="172" customFormat="1" ht="29">
      <c r="A23" s="109" t="s">
        <v>7</v>
      </c>
      <c r="B23" s="4" t="s">
        <v>746</v>
      </c>
      <c r="C23" s="162">
        <v>29880</v>
      </c>
      <c r="D23" s="162">
        <v>30</v>
      </c>
      <c r="E23" s="6">
        <v>1</v>
      </c>
      <c r="F23" s="10">
        <v>26.094166667</v>
      </c>
      <c r="G23" s="10">
        <v>27.702460317</v>
      </c>
      <c r="H23" s="10">
        <v>24.611284722000001</v>
      </c>
    </row>
    <row r="24" spans="1:8" ht="29">
      <c r="A24" s="109" t="s">
        <v>8</v>
      </c>
      <c r="B24" s="4" t="s">
        <v>747</v>
      </c>
      <c r="C24" s="162">
        <v>90935</v>
      </c>
      <c r="D24" s="162">
        <v>29</v>
      </c>
      <c r="E24" s="6">
        <v>1</v>
      </c>
      <c r="F24" s="10" t="s">
        <v>715</v>
      </c>
      <c r="G24" s="10">
        <v>51.655248016000002</v>
      </c>
      <c r="H24" s="10">
        <v>104.25</v>
      </c>
    </row>
    <row r="25" spans="1:8" ht="29">
      <c r="A25" s="109" t="s">
        <v>9</v>
      </c>
      <c r="B25" s="4" t="s">
        <v>748</v>
      </c>
      <c r="C25" s="162">
        <v>93798</v>
      </c>
      <c r="D25" s="162">
        <v>28</v>
      </c>
      <c r="E25" s="6">
        <v>1</v>
      </c>
      <c r="F25" s="10" t="s">
        <v>715</v>
      </c>
      <c r="G25" s="10">
        <v>57.451507937000002</v>
      </c>
      <c r="H25" s="10" t="s">
        <v>715</v>
      </c>
    </row>
    <row r="26" spans="1:8">
      <c r="D26" s="10"/>
      <c r="E26" s="6"/>
      <c r="F26" s="10"/>
      <c r="G26" s="10"/>
      <c r="H26" s="10"/>
    </row>
    <row r="28" spans="1:8" ht="92" customHeight="1">
      <c r="A28" s="4" t="s">
        <v>13</v>
      </c>
      <c r="B28" s="4" t="s">
        <v>18</v>
      </c>
      <c r="C28" s="4" t="s">
        <v>17</v>
      </c>
      <c r="D28" s="4" t="s">
        <v>11</v>
      </c>
      <c r="E28" s="170" t="s">
        <v>12</v>
      </c>
      <c r="F28" s="10" t="s">
        <v>14</v>
      </c>
      <c r="G28" s="10" t="s">
        <v>15</v>
      </c>
      <c r="H28" s="10" t="s">
        <v>16</v>
      </c>
    </row>
    <row r="29" spans="1:8">
      <c r="A29" s="4" t="s">
        <v>0</v>
      </c>
      <c r="B29" s="4" t="s">
        <v>708</v>
      </c>
      <c r="C29" s="4" t="s">
        <v>709</v>
      </c>
      <c r="D29" s="10">
        <v>1040</v>
      </c>
      <c r="E29" s="6">
        <v>9.6153850000000002E-4</v>
      </c>
      <c r="F29" s="10">
        <v>11.621388889</v>
      </c>
      <c r="G29" s="10">
        <v>41.752336036000003</v>
      </c>
      <c r="H29" s="10">
        <v>31.271765873</v>
      </c>
    </row>
    <row r="30" spans="1:8">
      <c r="A30" s="4" t="s">
        <v>1</v>
      </c>
      <c r="B30" s="4" t="s">
        <v>734</v>
      </c>
      <c r="C30" s="4" t="s">
        <v>735</v>
      </c>
      <c r="D30" s="10">
        <v>485</v>
      </c>
      <c r="E30" s="6">
        <v>8.2474226999999997E-3</v>
      </c>
      <c r="F30" s="10"/>
      <c r="G30" s="10">
        <v>44.417060331000002</v>
      </c>
      <c r="H30" s="10">
        <v>35.372222221999998</v>
      </c>
    </row>
    <row r="31" spans="1:8">
      <c r="A31" s="4" t="s">
        <v>2</v>
      </c>
      <c r="B31" s="4" t="s">
        <v>705</v>
      </c>
      <c r="C31" s="4" t="s">
        <v>706</v>
      </c>
      <c r="D31" s="10">
        <v>38</v>
      </c>
      <c r="E31" s="6">
        <v>5.2631578900000003E-2</v>
      </c>
      <c r="F31" s="10">
        <v>4.2138888888999997</v>
      </c>
      <c r="G31" s="10">
        <v>61.935906863</v>
      </c>
      <c r="H31" s="10">
        <v>93.588981481000005</v>
      </c>
    </row>
    <row r="32" spans="1:8" ht="29">
      <c r="A32" s="4" t="s">
        <v>3</v>
      </c>
      <c r="B32" s="4" t="s">
        <v>749</v>
      </c>
      <c r="C32" s="4">
        <v>75571</v>
      </c>
      <c r="D32" s="10">
        <v>3</v>
      </c>
      <c r="E32" s="6">
        <v>0.33333333329999998</v>
      </c>
      <c r="F32" s="10"/>
      <c r="G32" s="10">
        <v>75.377777777999995</v>
      </c>
      <c r="H32" s="10"/>
    </row>
    <row r="33" spans="1:8" ht="29">
      <c r="A33" s="4" t="s">
        <v>4</v>
      </c>
      <c r="B33" s="4" t="s">
        <v>750</v>
      </c>
      <c r="C33" s="4">
        <v>47562</v>
      </c>
      <c r="D33" s="10">
        <v>2</v>
      </c>
      <c r="E33" s="6">
        <v>0.5</v>
      </c>
      <c r="F33" s="10"/>
      <c r="G33" s="10">
        <v>36.600416666999998</v>
      </c>
      <c r="H33" s="10"/>
    </row>
    <row r="34" spans="1:8" ht="29">
      <c r="A34" s="4" t="s">
        <v>5</v>
      </c>
      <c r="B34" s="4" t="s">
        <v>751</v>
      </c>
      <c r="C34" s="4">
        <v>57288</v>
      </c>
      <c r="D34" s="10">
        <v>1</v>
      </c>
      <c r="E34" s="6">
        <v>1</v>
      </c>
      <c r="F34" s="10"/>
      <c r="G34" s="10">
        <v>50.55</v>
      </c>
      <c r="H34" s="10"/>
    </row>
    <row r="35" spans="1:8">
      <c r="A35" s="4" t="s">
        <v>6</v>
      </c>
      <c r="B35" s="4" t="s">
        <v>752</v>
      </c>
      <c r="C35" s="4" t="s">
        <v>753</v>
      </c>
      <c r="D35" s="10">
        <v>1</v>
      </c>
      <c r="E35" s="6">
        <v>1</v>
      </c>
      <c r="F35" s="10"/>
      <c r="G35" s="10">
        <v>25.55</v>
      </c>
      <c r="H35" s="10"/>
    </row>
    <row r="36" spans="1:8" ht="29">
      <c r="A36" s="4" t="s">
        <v>7</v>
      </c>
      <c r="B36" s="4" t="s">
        <v>754</v>
      </c>
      <c r="C36" s="4">
        <v>52310</v>
      </c>
      <c r="D36" s="10">
        <v>1</v>
      </c>
      <c r="E36" s="6">
        <v>1</v>
      </c>
      <c r="F36" s="10"/>
      <c r="G36" s="10">
        <v>53.333333332999999</v>
      </c>
      <c r="H36" s="10"/>
    </row>
    <row r="37" spans="1:8">
      <c r="A37" s="4" t="s">
        <v>8</v>
      </c>
      <c r="E37" s="6"/>
      <c r="F37" s="10"/>
      <c r="G37" s="10"/>
      <c r="H37" s="10"/>
    </row>
    <row r="38" spans="1:8">
      <c r="A38" s="4" t="s">
        <v>9</v>
      </c>
      <c r="E38" s="8"/>
    </row>
    <row r="40" spans="1:8">
      <c r="A40" s="166"/>
    </row>
  </sheetData>
  <mergeCells count="1">
    <mergeCell ref="A1:C1"/>
  </mergeCells>
  <pageMargins left="0.7" right="0.7" top="0.75" bottom="0.75" header="0.3" footer="0.3"/>
  <pageSetup scale="52" orientation="landscape" horizontalDpi="1200" verticalDpi="1200" r:id="rId1"/>
  <tableParts count="3">
    <tablePart r:id="rId2"/>
    <tablePart r:id="rId3"/>
    <tablePart r:id="rId4"/>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zoomScale="80" zoomScaleNormal="80" workbookViewId="0">
      <selection sqref="A1:C1"/>
    </sheetView>
  </sheetViews>
  <sheetFormatPr defaultRowHeight="14.5"/>
  <cols>
    <col min="1" max="1" width="11" customWidth="1"/>
    <col min="2" max="2" width="35.1796875" customWidth="1"/>
    <col min="3" max="3" width="30.36328125" customWidth="1"/>
    <col min="4" max="4" width="23.6328125" customWidth="1"/>
    <col min="5" max="5" width="17.6328125" customWidth="1"/>
    <col min="6" max="6" width="28.54296875" customWidth="1"/>
    <col min="7" max="7" width="27.08984375" customWidth="1"/>
    <col min="8" max="8" width="33.81640625" customWidth="1"/>
  </cols>
  <sheetData>
    <row r="1" spans="1:8" ht="18.5">
      <c r="A1" s="227" t="s">
        <v>701</v>
      </c>
      <c r="B1" s="227"/>
      <c r="C1" s="227"/>
    </row>
    <row r="2" spans="1:8" ht="66.5" customHeight="1">
      <c r="A2" s="174" t="s">
        <v>13</v>
      </c>
      <c r="B2" s="37" t="s">
        <v>18</v>
      </c>
      <c r="C2" s="2" t="s">
        <v>19</v>
      </c>
      <c r="D2" s="2" t="s">
        <v>11</v>
      </c>
      <c r="E2" s="2" t="s">
        <v>10</v>
      </c>
      <c r="F2" s="2" t="s">
        <v>14</v>
      </c>
      <c r="G2" s="2" t="s">
        <v>15</v>
      </c>
      <c r="H2" s="2" t="s">
        <v>16</v>
      </c>
    </row>
    <row r="3" spans="1:8">
      <c r="A3" t="s">
        <v>0</v>
      </c>
      <c r="B3" t="s">
        <v>85</v>
      </c>
      <c r="C3" s="175">
        <v>90791</v>
      </c>
      <c r="D3">
        <v>1451</v>
      </c>
      <c r="E3" s="176">
        <v>0.94968986909999997</v>
      </c>
      <c r="F3" s="150">
        <v>5.9523148148000002</v>
      </c>
      <c r="G3" s="150">
        <v>41.619810987000001</v>
      </c>
      <c r="H3" s="150">
        <v>36.483715277999998</v>
      </c>
    </row>
    <row r="4" spans="1:8">
      <c r="A4" t="s">
        <v>1</v>
      </c>
      <c r="B4" t="s">
        <v>755</v>
      </c>
      <c r="C4" s="175">
        <v>90837</v>
      </c>
      <c r="D4">
        <v>348</v>
      </c>
      <c r="E4" s="176">
        <v>0.94827586210000003</v>
      </c>
      <c r="F4" s="150" t="s">
        <v>715</v>
      </c>
      <c r="G4" s="150">
        <v>49.010830093999999</v>
      </c>
      <c r="H4" s="150">
        <v>64.118333332999995</v>
      </c>
    </row>
    <row r="5" spans="1:8">
      <c r="A5" t="s">
        <v>2</v>
      </c>
      <c r="B5" t="s">
        <v>107</v>
      </c>
      <c r="C5" s="175">
        <v>90834</v>
      </c>
      <c r="D5">
        <v>56</v>
      </c>
      <c r="E5" s="176">
        <v>0.98214285710000004</v>
      </c>
      <c r="F5" s="150">
        <v>2.3911111110999999</v>
      </c>
      <c r="G5" s="150">
        <v>52.337282827999999</v>
      </c>
      <c r="H5" s="150"/>
    </row>
    <row r="6" spans="1:8" ht="29">
      <c r="A6" t="s">
        <v>3</v>
      </c>
      <c r="B6" s="1" t="s">
        <v>756</v>
      </c>
      <c r="C6" s="175" t="s">
        <v>100</v>
      </c>
      <c r="D6">
        <v>47</v>
      </c>
      <c r="E6" s="176">
        <v>1</v>
      </c>
      <c r="F6" s="150" t="s">
        <v>715</v>
      </c>
      <c r="G6" s="150">
        <v>30.638754479999999</v>
      </c>
      <c r="H6" s="150">
        <v>5.8404861110999997</v>
      </c>
    </row>
    <row r="7" spans="1:8" ht="29">
      <c r="A7" t="s">
        <v>4</v>
      </c>
      <c r="B7" s="1" t="s">
        <v>757</v>
      </c>
      <c r="C7" s="175">
        <v>97153</v>
      </c>
      <c r="D7">
        <v>34</v>
      </c>
      <c r="E7" s="176">
        <v>1</v>
      </c>
      <c r="F7" s="150" t="s">
        <v>715</v>
      </c>
      <c r="G7" s="150">
        <v>58.29223064</v>
      </c>
      <c r="H7" s="150">
        <v>7.3833333333000004</v>
      </c>
    </row>
    <row r="8" spans="1:8">
      <c r="A8" t="s">
        <v>5</v>
      </c>
      <c r="B8" s="1" t="s">
        <v>758</v>
      </c>
      <c r="C8" s="175" t="s">
        <v>759</v>
      </c>
      <c r="D8">
        <v>31</v>
      </c>
      <c r="E8" s="176">
        <v>1</v>
      </c>
      <c r="F8" s="150" t="s">
        <v>715</v>
      </c>
      <c r="G8" s="150">
        <v>46.812027778000001</v>
      </c>
      <c r="H8" s="150">
        <v>122.58333333</v>
      </c>
    </row>
    <row r="9" spans="1:8" ht="29">
      <c r="A9" t="s">
        <v>6</v>
      </c>
      <c r="B9" s="1" t="s">
        <v>760</v>
      </c>
      <c r="C9" s="175">
        <v>90899</v>
      </c>
      <c r="D9">
        <v>25</v>
      </c>
      <c r="E9" s="176">
        <v>1</v>
      </c>
      <c r="F9" s="150" t="s">
        <v>715</v>
      </c>
      <c r="G9" s="150">
        <v>31.233311110999999</v>
      </c>
      <c r="H9" s="150"/>
    </row>
    <row r="10" spans="1:8">
      <c r="A10" t="s">
        <v>7</v>
      </c>
      <c r="B10" s="1" t="s">
        <v>171</v>
      </c>
      <c r="C10" s="175">
        <v>90853</v>
      </c>
      <c r="D10">
        <v>20</v>
      </c>
      <c r="E10" s="176">
        <v>1</v>
      </c>
      <c r="F10" s="150" t="s">
        <v>715</v>
      </c>
      <c r="G10" s="150">
        <v>58.671513889000003</v>
      </c>
      <c r="H10" s="150"/>
    </row>
    <row r="11" spans="1:8" ht="29">
      <c r="A11" t="s">
        <v>8</v>
      </c>
      <c r="B11" s="1" t="s">
        <v>761</v>
      </c>
      <c r="C11" s="175">
        <v>90847</v>
      </c>
      <c r="D11">
        <v>16</v>
      </c>
      <c r="E11" s="176">
        <v>1</v>
      </c>
      <c r="F11" s="150" t="s">
        <v>715</v>
      </c>
      <c r="G11" s="150">
        <v>38.832204861000001</v>
      </c>
      <c r="H11" s="150"/>
    </row>
    <row r="12" spans="1:8" ht="29">
      <c r="A12" t="s">
        <v>9</v>
      </c>
      <c r="B12" s="1" t="s">
        <v>762</v>
      </c>
      <c r="C12" s="175" t="s">
        <v>763</v>
      </c>
      <c r="D12">
        <v>14</v>
      </c>
      <c r="E12" s="176">
        <v>1</v>
      </c>
      <c r="F12" s="150" t="s">
        <v>715</v>
      </c>
      <c r="G12" s="150">
        <v>56.456448412999997</v>
      </c>
      <c r="H12" s="150"/>
    </row>
    <row r="13" spans="1:8">
      <c r="B13" s="1"/>
    </row>
    <row r="14" spans="1:8">
      <c r="B14" s="1"/>
    </row>
    <row r="15" spans="1:8" ht="62.5" customHeight="1">
      <c r="A15" t="s">
        <v>13</v>
      </c>
      <c r="B15" s="2" t="s">
        <v>18</v>
      </c>
      <c r="C15" s="2" t="s">
        <v>20</v>
      </c>
      <c r="D15" s="2" t="s">
        <v>11</v>
      </c>
      <c r="E15" s="15" t="s">
        <v>10</v>
      </c>
      <c r="F15" s="16" t="s">
        <v>14</v>
      </c>
      <c r="G15" s="16" t="s">
        <v>15</v>
      </c>
      <c r="H15" s="16" t="s">
        <v>16</v>
      </c>
    </row>
    <row r="16" spans="1:8" ht="29">
      <c r="A16" t="s">
        <v>0</v>
      </c>
      <c r="B16" s="1" t="s">
        <v>756</v>
      </c>
      <c r="C16" s="175" t="s">
        <v>100</v>
      </c>
      <c r="D16">
        <v>47</v>
      </c>
      <c r="E16" s="176">
        <v>1</v>
      </c>
      <c r="F16" s="150" t="s">
        <v>715</v>
      </c>
      <c r="G16" s="150">
        <v>30.638754479999999</v>
      </c>
      <c r="H16" s="150">
        <v>5.8404861110999997</v>
      </c>
    </row>
    <row r="17" spans="1:8" ht="29">
      <c r="A17" t="s">
        <v>1</v>
      </c>
      <c r="B17" s="1" t="s">
        <v>757</v>
      </c>
      <c r="C17" s="175">
        <v>97153</v>
      </c>
      <c r="D17">
        <v>34</v>
      </c>
      <c r="E17" s="176">
        <v>1</v>
      </c>
      <c r="F17" s="150" t="s">
        <v>715</v>
      </c>
      <c r="G17" s="150">
        <v>58.29223064</v>
      </c>
      <c r="H17" s="150">
        <v>7.3833333333000004</v>
      </c>
    </row>
    <row r="18" spans="1:8">
      <c r="A18" t="s">
        <v>2</v>
      </c>
      <c r="B18" s="1" t="s">
        <v>758</v>
      </c>
      <c r="C18" s="175" t="s">
        <v>759</v>
      </c>
      <c r="D18">
        <v>31</v>
      </c>
      <c r="E18" s="176">
        <v>1</v>
      </c>
      <c r="F18" s="150" t="s">
        <v>715</v>
      </c>
      <c r="G18" s="150">
        <v>46.812027778000001</v>
      </c>
      <c r="H18" s="150">
        <v>122.58333333</v>
      </c>
    </row>
    <row r="19" spans="1:8" ht="29">
      <c r="A19" t="s">
        <v>3</v>
      </c>
      <c r="B19" s="1" t="s">
        <v>760</v>
      </c>
      <c r="C19" s="175">
        <v>90899</v>
      </c>
      <c r="D19">
        <v>25</v>
      </c>
      <c r="E19" s="176">
        <v>1</v>
      </c>
      <c r="F19" s="150" t="s">
        <v>715</v>
      </c>
      <c r="G19" s="150">
        <v>31.233311110999999</v>
      </c>
      <c r="H19" s="150"/>
    </row>
    <row r="20" spans="1:8">
      <c r="A20" t="s">
        <v>4</v>
      </c>
      <c r="B20" s="1" t="s">
        <v>171</v>
      </c>
      <c r="C20" s="175">
        <v>90853</v>
      </c>
      <c r="D20">
        <v>20</v>
      </c>
      <c r="E20" s="176">
        <v>1</v>
      </c>
      <c r="F20" s="150" t="s">
        <v>715</v>
      </c>
      <c r="G20" s="150">
        <v>58.671513889000003</v>
      </c>
      <c r="H20" s="150"/>
    </row>
    <row r="21" spans="1:8" ht="29">
      <c r="A21" t="s">
        <v>5</v>
      </c>
      <c r="B21" s="1" t="s">
        <v>761</v>
      </c>
      <c r="C21" s="175">
        <v>90847</v>
      </c>
      <c r="D21">
        <v>16</v>
      </c>
      <c r="E21" s="176">
        <v>1</v>
      </c>
      <c r="F21" s="150" t="s">
        <v>715</v>
      </c>
      <c r="G21" s="150">
        <v>38.832204861000001</v>
      </c>
      <c r="H21" s="150"/>
    </row>
    <row r="22" spans="1:8" ht="29">
      <c r="A22" t="s">
        <v>6</v>
      </c>
      <c r="B22" s="1" t="s">
        <v>762</v>
      </c>
      <c r="C22" s="175" t="s">
        <v>763</v>
      </c>
      <c r="D22">
        <v>14</v>
      </c>
      <c r="E22" s="176">
        <v>1</v>
      </c>
      <c r="F22" s="150" t="s">
        <v>715</v>
      </c>
      <c r="G22" s="150">
        <v>56.456448412999997</v>
      </c>
      <c r="H22" s="150"/>
    </row>
    <row r="23" spans="1:8" ht="29">
      <c r="A23" t="s">
        <v>7</v>
      </c>
      <c r="B23" s="1" t="s">
        <v>764</v>
      </c>
      <c r="C23" s="175">
        <v>97151</v>
      </c>
      <c r="D23">
        <v>13</v>
      </c>
      <c r="E23" s="176">
        <v>1</v>
      </c>
      <c r="F23" s="150" t="s">
        <v>715</v>
      </c>
      <c r="G23" s="150">
        <v>19.197350427</v>
      </c>
      <c r="H23" s="150"/>
    </row>
    <row r="24" spans="1:8" ht="29">
      <c r="A24" t="s">
        <v>8</v>
      </c>
      <c r="B24" s="1" t="s">
        <v>765</v>
      </c>
      <c r="C24" s="175">
        <v>97155</v>
      </c>
      <c r="D24">
        <v>10</v>
      </c>
      <c r="E24" s="176">
        <v>1</v>
      </c>
      <c r="F24" s="150" t="s">
        <v>715</v>
      </c>
      <c r="G24" s="150">
        <v>68.480611111000002</v>
      </c>
      <c r="H24" s="150"/>
    </row>
    <row r="25" spans="1:8">
      <c r="A25" t="s">
        <v>9</v>
      </c>
      <c r="B25" t="s">
        <v>766</v>
      </c>
      <c r="C25" s="175" t="s">
        <v>767</v>
      </c>
      <c r="D25">
        <v>9</v>
      </c>
      <c r="E25" s="176">
        <v>1</v>
      </c>
      <c r="F25" t="s">
        <v>715</v>
      </c>
      <c r="G25" s="150">
        <v>33.409753086000002</v>
      </c>
      <c r="H25" s="150"/>
    </row>
    <row r="28" spans="1:8" ht="90" customHeight="1">
      <c r="A28" t="s">
        <v>13</v>
      </c>
      <c r="B28" s="37" t="s">
        <v>18</v>
      </c>
      <c r="C28" s="2" t="s">
        <v>17</v>
      </c>
      <c r="D28" s="2" t="s">
        <v>11</v>
      </c>
      <c r="E28" s="177" t="s">
        <v>12</v>
      </c>
      <c r="F28" s="16" t="s">
        <v>14</v>
      </c>
      <c r="G28" s="16" t="s">
        <v>15</v>
      </c>
      <c r="H28" s="16" t="s">
        <v>16</v>
      </c>
    </row>
    <row r="29" spans="1:8">
      <c r="A29" t="s">
        <v>0</v>
      </c>
      <c r="B29" t="s">
        <v>85</v>
      </c>
      <c r="C29" s="178">
        <v>90791</v>
      </c>
      <c r="D29">
        <v>1451</v>
      </c>
      <c r="E29" s="12">
        <v>2.7567195000000001E-3</v>
      </c>
      <c r="F29" s="150">
        <v>5.9523148148000002</v>
      </c>
      <c r="G29" s="150">
        <v>41.619810987000001</v>
      </c>
      <c r="H29" s="150">
        <v>36.483715277999998</v>
      </c>
    </row>
    <row r="30" spans="1:8">
      <c r="A30" t="s">
        <v>1</v>
      </c>
      <c r="B30" t="s">
        <v>755</v>
      </c>
      <c r="C30">
        <v>90837</v>
      </c>
      <c r="D30">
        <v>348</v>
      </c>
      <c r="E30" s="176">
        <v>2.8735632000000001E-3</v>
      </c>
      <c r="F30" s="150" t="s">
        <v>715</v>
      </c>
      <c r="G30" s="150">
        <v>49.010830093999999</v>
      </c>
      <c r="H30" s="150">
        <v>64.118333332999995</v>
      </c>
    </row>
    <row r="31" spans="1:8">
      <c r="A31" t="s">
        <v>2</v>
      </c>
      <c r="E31" s="176"/>
      <c r="F31" s="150"/>
      <c r="G31" s="150"/>
      <c r="H31" s="150"/>
    </row>
    <row r="32" spans="1:8">
      <c r="A32" t="s">
        <v>3</v>
      </c>
      <c r="E32" s="176"/>
      <c r="F32" s="150"/>
      <c r="G32" s="150"/>
      <c r="H32" s="150"/>
    </row>
    <row r="33" spans="1:8">
      <c r="A33" t="s">
        <v>4</v>
      </c>
      <c r="E33" s="176"/>
      <c r="F33" s="150"/>
      <c r="G33" s="150"/>
      <c r="H33" s="150"/>
    </row>
    <row r="34" spans="1:8">
      <c r="A34" t="s">
        <v>5</v>
      </c>
      <c r="E34" s="176"/>
      <c r="F34" s="150"/>
      <c r="G34" s="150"/>
      <c r="H34" s="150"/>
    </row>
    <row r="35" spans="1:8">
      <c r="A35" t="s">
        <v>6</v>
      </c>
      <c r="E35" s="176"/>
      <c r="F35" s="150"/>
      <c r="G35" s="150"/>
      <c r="H35" s="150"/>
    </row>
    <row r="36" spans="1:8">
      <c r="A36" t="s">
        <v>7</v>
      </c>
      <c r="E36" s="176"/>
      <c r="F36" s="150"/>
      <c r="G36" s="150"/>
      <c r="H36" s="150"/>
    </row>
    <row r="37" spans="1:8">
      <c r="A37" t="s">
        <v>8</v>
      </c>
      <c r="E37" s="176"/>
      <c r="F37" s="150"/>
      <c r="G37" s="150"/>
      <c r="H37" s="150"/>
    </row>
    <row r="38" spans="1:8">
      <c r="A38" t="s">
        <v>9</v>
      </c>
      <c r="E38" s="174"/>
    </row>
    <row r="40" spans="1:8">
      <c r="A40" s="169"/>
    </row>
  </sheetData>
  <mergeCells count="1">
    <mergeCell ref="A1:C1"/>
  </mergeCells>
  <pageMargins left="0.7" right="0.7" top="0.75" bottom="0.75" header="0.3" footer="0.3"/>
  <pageSetup scale="49" orientation="landscape" horizontalDpi="1200" verticalDpi="1200" r:id="rId1"/>
  <tableParts count="3">
    <tablePart r:id="rId2"/>
    <tablePart r:id="rId3"/>
    <tablePart r:id="rId4"/>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zoomScale="80" zoomScaleNormal="80" workbookViewId="0">
      <selection sqref="A1:C1"/>
    </sheetView>
  </sheetViews>
  <sheetFormatPr defaultRowHeight="14.5"/>
  <cols>
    <col min="1" max="1" width="12.453125" style="4" customWidth="1"/>
    <col min="2" max="2" width="35.54296875" style="4" customWidth="1"/>
    <col min="3" max="3" width="24" style="4" customWidth="1"/>
    <col min="4" max="4" width="22.90625" style="4" customWidth="1"/>
    <col min="5" max="5" width="17.81640625" style="4" customWidth="1"/>
    <col min="6" max="6" width="25.54296875" style="4" customWidth="1"/>
    <col min="7" max="7" width="24.54296875" style="4" customWidth="1"/>
    <col min="8" max="8" width="36.54296875" style="4" customWidth="1"/>
    <col min="9" max="16384" width="8.7265625" style="4"/>
  </cols>
  <sheetData>
    <row r="1" spans="1:8" ht="18.5">
      <c r="A1" s="223" t="s">
        <v>701</v>
      </c>
      <c r="B1" s="223"/>
      <c r="C1" s="223"/>
    </row>
    <row r="2" spans="1:8" ht="73" customHeight="1">
      <c r="A2" s="8" t="s">
        <v>13</v>
      </c>
      <c r="B2" s="4" t="s">
        <v>18</v>
      </c>
      <c r="C2" s="4" t="s">
        <v>19</v>
      </c>
      <c r="D2" s="4" t="s">
        <v>11</v>
      </c>
      <c r="E2" s="4" t="s">
        <v>10</v>
      </c>
      <c r="F2" s="4" t="s">
        <v>14</v>
      </c>
      <c r="G2" s="4" t="s">
        <v>15</v>
      </c>
      <c r="H2" s="4" t="s">
        <v>16</v>
      </c>
    </row>
    <row r="3" spans="1:8" ht="29">
      <c r="A3" s="4" t="s">
        <v>0</v>
      </c>
      <c r="B3" s="4" t="s">
        <v>768</v>
      </c>
      <c r="C3" s="4" t="s">
        <v>769</v>
      </c>
      <c r="D3" s="4">
        <v>116</v>
      </c>
      <c r="E3" s="6">
        <v>0.91379310339999997</v>
      </c>
      <c r="F3" s="10">
        <v>14.334722222</v>
      </c>
      <c r="G3" s="10">
        <v>35.512971014000001</v>
      </c>
      <c r="H3" s="10" t="s">
        <v>715</v>
      </c>
    </row>
    <row r="4" spans="1:8">
      <c r="A4" s="4" t="s">
        <v>1</v>
      </c>
      <c r="B4" s="4" t="s">
        <v>770</v>
      </c>
      <c r="C4" s="4" t="s">
        <v>771</v>
      </c>
      <c r="D4" s="4">
        <v>85</v>
      </c>
      <c r="E4" s="6">
        <v>0.94117647059999998</v>
      </c>
      <c r="F4" s="10">
        <v>0.51555555559999999</v>
      </c>
      <c r="G4" s="10">
        <v>28.773809524000001</v>
      </c>
      <c r="H4" s="10" t="s">
        <v>715</v>
      </c>
    </row>
    <row r="5" spans="1:8" ht="43.5">
      <c r="A5" s="4" t="s">
        <v>2</v>
      </c>
      <c r="B5" s="4" t="s">
        <v>772</v>
      </c>
      <c r="C5" s="4">
        <v>95250</v>
      </c>
      <c r="D5" s="4">
        <v>22</v>
      </c>
      <c r="E5" s="6">
        <v>0.72727272730000003</v>
      </c>
      <c r="F5" s="10" t="s">
        <v>715</v>
      </c>
      <c r="G5" s="10" t="s">
        <v>715</v>
      </c>
      <c r="H5" s="10" t="s">
        <v>715</v>
      </c>
    </row>
    <row r="6" spans="1:8" ht="29">
      <c r="A6" s="4" t="s">
        <v>3</v>
      </c>
      <c r="B6" s="4" t="s">
        <v>773</v>
      </c>
      <c r="C6" s="4" t="s">
        <v>124</v>
      </c>
      <c r="D6" s="4">
        <v>8</v>
      </c>
      <c r="E6" s="6">
        <v>1</v>
      </c>
      <c r="F6" s="10" t="s">
        <v>715</v>
      </c>
      <c r="G6" s="10">
        <v>5.7958333333000001</v>
      </c>
      <c r="H6" s="10" t="s">
        <v>715</v>
      </c>
    </row>
    <row r="7" spans="1:8" ht="29">
      <c r="A7" s="4" t="s">
        <v>4</v>
      </c>
      <c r="B7" s="4" t="s">
        <v>774</v>
      </c>
      <c r="C7" s="4" t="s">
        <v>775</v>
      </c>
      <c r="D7" s="4">
        <v>6</v>
      </c>
      <c r="E7" s="6">
        <v>1</v>
      </c>
      <c r="F7" s="10" t="s">
        <v>715</v>
      </c>
      <c r="G7" s="10">
        <v>32.144444444000001</v>
      </c>
      <c r="H7" s="10" t="s">
        <v>715</v>
      </c>
    </row>
    <row r="8" spans="1:8">
      <c r="A8" s="4" t="s">
        <v>5</v>
      </c>
      <c r="B8" s="4" t="s">
        <v>159</v>
      </c>
      <c r="C8" s="4" t="s">
        <v>157</v>
      </c>
      <c r="D8" s="4">
        <v>2</v>
      </c>
      <c r="E8" s="6">
        <v>1</v>
      </c>
      <c r="F8" s="10" t="s">
        <v>715</v>
      </c>
      <c r="G8" s="10">
        <v>63.166666667000001</v>
      </c>
      <c r="H8" s="10" t="s">
        <v>715</v>
      </c>
    </row>
    <row r="9" spans="1:8">
      <c r="A9" s="4" t="s">
        <v>6</v>
      </c>
      <c r="E9" s="6"/>
      <c r="F9" s="10"/>
      <c r="G9" s="10"/>
      <c r="H9" s="10"/>
    </row>
    <row r="10" spans="1:8">
      <c r="A10" s="4" t="s">
        <v>7</v>
      </c>
      <c r="E10" s="6"/>
      <c r="F10" s="10"/>
      <c r="G10" s="10"/>
      <c r="H10" s="10"/>
    </row>
    <row r="11" spans="1:8">
      <c r="A11" s="4" t="s">
        <v>8</v>
      </c>
      <c r="E11" s="6"/>
      <c r="F11" s="10"/>
      <c r="G11" s="10"/>
      <c r="H11" s="10"/>
    </row>
    <row r="12" spans="1:8">
      <c r="A12" s="4" t="s">
        <v>9</v>
      </c>
      <c r="E12" s="6"/>
      <c r="F12" s="10"/>
      <c r="G12" s="10"/>
      <c r="H12" s="10"/>
    </row>
    <row r="15" spans="1:8" ht="74" customHeight="1">
      <c r="A15" s="4" t="s">
        <v>13</v>
      </c>
      <c r="B15" s="4" t="s">
        <v>18</v>
      </c>
      <c r="C15" s="4" t="s">
        <v>20</v>
      </c>
      <c r="D15" s="4" t="s">
        <v>11</v>
      </c>
      <c r="E15" s="6" t="s">
        <v>10</v>
      </c>
      <c r="F15" s="10" t="s">
        <v>14</v>
      </c>
      <c r="G15" s="10" t="s">
        <v>15</v>
      </c>
      <c r="H15" s="10" t="s">
        <v>16</v>
      </c>
    </row>
    <row r="16" spans="1:8" ht="29">
      <c r="A16" s="4" t="s">
        <v>0</v>
      </c>
      <c r="B16" s="4" t="s">
        <v>773</v>
      </c>
      <c r="C16" s="4" t="s">
        <v>124</v>
      </c>
      <c r="D16" s="4">
        <v>8</v>
      </c>
      <c r="E16" s="6">
        <v>1</v>
      </c>
      <c r="F16" s="10" t="s">
        <v>715</v>
      </c>
      <c r="G16" s="10">
        <v>5.7958333333000001</v>
      </c>
      <c r="H16" s="10" t="s">
        <v>715</v>
      </c>
    </row>
    <row r="17" spans="1:8" ht="29">
      <c r="A17" s="4" t="s">
        <v>1</v>
      </c>
      <c r="B17" s="4" t="s">
        <v>774</v>
      </c>
      <c r="C17" s="4" t="s">
        <v>775</v>
      </c>
      <c r="D17" s="4">
        <v>6</v>
      </c>
      <c r="E17" s="6">
        <v>1</v>
      </c>
      <c r="F17" s="10" t="s">
        <v>715</v>
      </c>
      <c r="G17" s="10">
        <v>32.144444444000001</v>
      </c>
      <c r="H17" s="10" t="s">
        <v>715</v>
      </c>
    </row>
    <row r="18" spans="1:8">
      <c r="A18" s="4" t="s">
        <v>2</v>
      </c>
      <c r="B18" s="4" t="s">
        <v>159</v>
      </c>
      <c r="C18" s="4" t="s">
        <v>157</v>
      </c>
      <c r="D18" s="4">
        <v>2</v>
      </c>
      <c r="E18" s="6">
        <v>1</v>
      </c>
      <c r="F18" s="10" t="s">
        <v>715</v>
      </c>
      <c r="G18" s="10">
        <v>63.166666667000001</v>
      </c>
      <c r="H18" s="10" t="s">
        <v>715</v>
      </c>
    </row>
    <row r="19" spans="1:8">
      <c r="A19" s="4" t="s">
        <v>3</v>
      </c>
      <c r="B19" s="4" t="s">
        <v>770</v>
      </c>
      <c r="C19" s="4" t="s">
        <v>771</v>
      </c>
      <c r="D19" s="4">
        <v>85</v>
      </c>
      <c r="E19" s="6">
        <v>0.94117647059999998</v>
      </c>
      <c r="F19" s="10">
        <v>0.51555555559999999</v>
      </c>
      <c r="G19" s="10">
        <v>28.773809524000001</v>
      </c>
      <c r="H19" s="10" t="s">
        <v>715</v>
      </c>
    </row>
    <row r="20" spans="1:8" ht="29">
      <c r="A20" s="4" t="s">
        <v>4</v>
      </c>
      <c r="B20" s="4" t="s">
        <v>768</v>
      </c>
      <c r="C20" s="4" t="s">
        <v>769</v>
      </c>
      <c r="D20" s="4">
        <v>116</v>
      </c>
      <c r="E20" s="6">
        <v>0.91379310339999997</v>
      </c>
      <c r="F20" s="10">
        <v>14.334722222</v>
      </c>
      <c r="G20" s="10">
        <v>35.512971014000001</v>
      </c>
      <c r="H20" s="10" t="s">
        <v>715</v>
      </c>
    </row>
    <row r="21" spans="1:8" ht="43.5">
      <c r="A21" s="4" t="s">
        <v>5</v>
      </c>
      <c r="B21" s="4" t="s">
        <v>772</v>
      </c>
      <c r="C21" s="4">
        <v>95250</v>
      </c>
      <c r="D21" s="4">
        <v>22</v>
      </c>
      <c r="E21" s="6">
        <v>0.72727272730000003</v>
      </c>
      <c r="F21" s="10" t="s">
        <v>715</v>
      </c>
      <c r="G21" s="10" t="s">
        <v>715</v>
      </c>
      <c r="H21" s="10" t="s">
        <v>715</v>
      </c>
    </row>
    <row r="22" spans="1:8">
      <c r="A22" s="4" t="s">
        <v>6</v>
      </c>
      <c r="E22" s="6"/>
      <c r="F22" s="10"/>
      <c r="G22" s="10"/>
      <c r="H22" s="10"/>
    </row>
    <row r="23" spans="1:8">
      <c r="A23" s="4" t="s">
        <v>7</v>
      </c>
      <c r="E23" s="6"/>
      <c r="F23" s="10"/>
      <c r="G23" s="10"/>
      <c r="H23" s="10"/>
    </row>
    <row r="24" spans="1:8">
      <c r="A24" s="4" t="s">
        <v>8</v>
      </c>
      <c r="E24" s="6"/>
      <c r="F24" s="10"/>
      <c r="G24" s="10"/>
      <c r="H24" s="10"/>
    </row>
    <row r="25" spans="1:8">
      <c r="A25" s="4" t="s">
        <v>9</v>
      </c>
      <c r="E25" s="8"/>
    </row>
    <row r="28" spans="1:8" ht="88.5" customHeight="1">
      <c r="A28" s="4" t="s">
        <v>13</v>
      </c>
      <c r="B28" s="4" t="s">
        <v>18</v>
      </c>
      <c r="C28" s="4" t="s">
        <v>17</v>
      </c>
      <c r="D28" s="4" t="s">
        <v>11</v>
      </c>
      <c r="E28" s="170" t="s">
        <v>12</v>
      </c>
      <c r="F28" s="10" t="s">
        <v>14</v>
      </c>
      <c r="G28" s="10" t="s">
        <v>15</v>
      </c>
      <c r="H28" s="10" t="s">
        <v>16</v>
      </c>
    </row>
    <row r="29" spans="1:8" ht="29">
      <c r="A29" s="4" t="s">
        <v>0</v>
      </c>
      <c r="B29" s="4" t="s">
        <v>768</v>
      </c>
      <c r="C29" s="4" t="s">
        <v>769</v>
      </c>
      <c r="D29" s="4">
        <v>116</v>
      </c>
      <c r="E29" s="6">
        <v>8.6206896999999998E-3</v>
      </c>
      <c r="F29" s="10">
        <v>14.334722222</v>
      </c>
      <c r="G29" s="10">
        <v>35.512971014000001</v>
      </c>
      <c r="H29" s="10" t="s">
        <v>715</v>
      </c>
    </row>
    <row r="30" spans="1:8">
      <c r="A30" s="4" t="s">
        <v>1</v>
      </c>
      <c r="E30" s="6"/>
      <c r="F30" s="10"/>
      <c r="G30" s="10"/>
      <c r="H30" s="10"/>
    </row>
    <row r="31" spans="1:8">
      <c r="A31" s="4" t="s">
        <v>2</v>
      </c>
      <c r="E31" s="6"/>
      <c r="F31" s="10"/>
      <c r="G31" s="10"/>
      <c r="H31" s="10"/>
    </row>
    <row r="32" spans="1:8">
      <c r="A32" s="4" t="s">
        <v>3</v>
      </c>
      <c r="E32" s="6"/>
      <c r="F32" s="10"/>
      <c r="G32" s="10"/>
      <c r="H32" s="10"/>
    </row>
    <row r="33" spans="1:8">
      <c r="A33" s="4" t="s">
        <v>4</v>
      </c>
      <c r="E33" s="6"/>
      <c r="F33" s="10"/>
      <c r="G33" s="10"/>
      <c r="H33" s="10"/>
    </row>
    <row r="34" spans="1:8">
      <c r="A34" s="4" t="s">
        <v>5</v>
      </c>
      <c r="E34" s="6"/>
      <c r="F34" s="10"/>
      <c r="G34" s="10"/>
      <c r="H34" s="10"/>
    </row>
    <row r="35" spans="1:8">
      <c r="A35" s="4" t="s">
        <v>6</v>
      </c>
      <c r="E35" s="6"/>
      <c r="F35" s="10"/>
      <c r="G35" s="10"/>
      <c r="H35" s="10"/>
    </row>
    <row r="36" spans="1:8">
      <c r="A36" s="4" t="s">
        <v>7</v>
      </c>
      <c r="E36" s="6"/>
      <c r="F36" s="10"/>
      <c r="G36" s="10"/>
      <c r="H36" s="10"/>
    </row>
    <row r="37" spans="1:8">
      <c r="A37" s="4" t="s">
        <v>8</v>
      </c>
      <c r="E37" s="6"/>
      <c r="F37" s="10"/>
      <c r="G37" s="10"/>
      <c r="H37" s="10"/>
    </row>
    <row r="38" spans="1:8">
      <c r="A38" s="4" t="s">
        <v>9</v>
      </c>
      <c r="E38" s="8"/>
    </row>
    <row r="40" spans="1:8">
      <c r="A40" s="166"/>
    </row>
  </sheetData>
  <mergeCells count="1">
    <mergeCell ref="A1:C1"/>
  </mergeCells>
  <pageMargins left="0.7" right="0.7" top="0.75" bottom="0.75" header="0.3" footer="0.3"/>
  <pageSetup scale="46" orientation="landscape" horizontalDpi="1200" verticalDpi="1200" r:id="rId1"/>
  <tableParts count="3">
    <tablePart r:id="rId2"/>
    <tablePart r:id="rId3"/>
    <tablePart r:id="rId4"/>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zoomScale="80" zoomScaleNormal="80" workbookViewId="0">
      <selection sqref="A1:C1"/>
    </sheetView>
  </sheetViews>
  <sheetFormatPr defaultRowHeight="14.5"/>
  <cols>
    <col min="1" max="1" width="11.7265625" style="4" customWidth="1"/>
    <col min="2" max="2" width="30.7265625" style="4" customWidth="1"/>
    <col min="3" max="3" width="32" style="4" customWidth="1"/>
    <col min="4" max="4" width="21.08984375" style="4" customWidth="1"/>
    <col min="5" max="5" width="18.54296875" style="4" customWidth="1"/>
    <col min="6" max="6" width="26.6328125" style="4" customWidth="1"/>
    <col min="7" max="7" width="30.08984375" style="4" customWidth="1"/>
    <col min="8" max="8" width="45.90625" style="4" customWidth="1"/>
    <col min="9" max="16384" width="8.7265625" style="4"/>
  </cols>
  <sheetData>
    <row r="1" spans="1:8" ht="18.5">
      <c r="A1" s="223" t="s">
        <v>701</v>
      </c>
      <c r="B1" s="223"/>
      <c r="C1" s="223"/>
    </row>
    <row r="2" spans="1:8" ht="60" customHeight="1">
      <c r="A2" s="8" t="s">
        <v>13</v>
      </c>
      <c r="B2" s="4" t="s">
        <v>18</v>
      </c>
      <c r="C2" s="4" t="s">
        <v>19</v>
      </c>
      <c r="D2" s="4" t="s">
        <v>11</v>
      </c>
      <c r="E2" s="4" t="s">
        <v>10</v>
      </c>
      <c r="F2" s="4" t="s">
        <v>14</v>
      </c>
      <c r="G2" s="4" t="s">
        <v>15</v>
      </c>
      <c r="H2" s="4" t="s">
        <v>16</v>
      </c>
    </row>
    <row r="3" spans="1:8">
      <c r="A3" s="4" t="s">
        <v>0</v>
      </c>
      <c r="B3" s="4" t="s">
        <v>776</v>
      </c>
      <c r="C3" s="4" t="s">
        <v>655</v>
      </c>
      <c r="D3" s="4">
        <v>171</v>
      </c>
      <c r="E3" s="8">
        <v>1</v>
      </c>
      <c r="F3" s="10" t="s">
        <v>715</v>
      </c>
      <c r="G3" s="10">
        <v>25.072110768000002</v>
      </c>
      <c r="H3" s="10">
        <v>12.307839506000001</v>
      </c>
    </row>
    <row r="4" spans="1:8" ht="29">
      <c r="A4" s="4" t="s">
        <v>1</v>
      </c>
      <c r="B4" s="4" t="s">
        <v>777</v>
      </c>
      <c r="C4" s="4" t="s">
        <v>675</v>
      </c>
      <c r="D4" s="4">
        <v>150</v>
      </c>
      <c r="E4" s="8">
        <v>0.96666666670000001</v>
      </c>
      <c r="F4" s="162">
        <v>11.352222222</v>
      </c>
      <c r="G4" s="10">
        <v>17.263119342</v>
      </c>
      <c r="H4" s="10">
        <v>12.910555556</v>
      </c>
    </row>
    <row r="5" spans="1:8">
      <c r="A5" s="4" t="s">
        <v>2</v>
      </c>
      <c r="B5" s="4" t="s">
        <v>138</v>
      </c>
      <c r="C5" s="4" t="s">
        <v>146</v>
      </c>
      <c r="D5" s="4">
        <v>122</v>
      </c>
      <c r="E5" s="8">
        <v>0.99180327869999996</v>
      </c>
      <c r="F5" s="162">
        <v>2.2962777777999999</v>
      </c>
      <c r="G5" s="10">
        <v>13.598135266</v>
      </c>
      <c r="H5" s="10">
        <v>41.467222221999997</v>
      </c>
    </row>
    <row r="6" spans="1:8">
      <c r="A6" s="4" t="s">
        <v>3</v>
      </c>
      <c r="B6" s="4" t="s">
        <v>778</v>
      </c>
      <c r="C6" s="4" t="s">
        <v>779</v>
      </c>
      <c r="D6" s="4">
        <v>109</v>
      </c>
      <c r="E6" s="8">
        <v>0.96330275229999995</v>
      </c>
      <c r="F6" s="162">
        <v>0.83274691359999997</v>
      </c>
      <c r="G6" s="10">
        <v>14.896811224</v>
      </c>
      <c r="H6" s="10">
        <v>41.9</v>
      </c>
    </row>
    <row r="7" spans="1:8" ht="29">
      <c r="A7" s="4" t="s">
        <v>4</v>
      </c>
      <c r="B7" s="4" t="s">
        <v>780</v>
      </c>
      <c r="C7" s="4" t="s">
        <v>781</v>
      </c>
      <c r="D7" s="4">
        <v>106</v>
      </c>
      <c r="E7" s="8">
        <v>0.95283018870000002</v>
      </c>
      <c r="F7" s="10" t="s">
        <v>715</v>
      </c>
      <c r="G7" s="10">
        <v>47.311291928999999</v>
      </c>
      <c r="H7" s="10" t="s">
        <v>715</v>
      </c>
    </row>
    <row r="8" spans="1:8" ht="29">
      <c r="A8" s="4" t="s">
        <v>5</v>
      </c>
      <c r="B8" s="4" t="s">
        <v>782</v>
      </c>
      <c r="C8" s="4" t="s">
        <v>783</v>
      </c>
      <c r="D8" s="4">
        <v>80</v>
      </c>
      <c r="E8" s="8">
        <v>0.875</v>
      </c>
      <c r="F8" s="10" t="s">
        <v>715</v>
      </c>
      <c r="G8" s="10">
        <v>52.481875000000002</v>
      </c>
      <c r="H8" s="10" t="s">
        <v>715</v>
      </c>
    </row>
    <row r="9" spans="1:8" ht="58">
      <c r="A9" s="4" t="s">
        <v>6</v>
      </c>
      <c r="B9" s="4" t="s">
        <v>784</v>
      </c>
      <c r="C9" s="4" t="s">
        <v>785</v>
      </c>
      <c r="D9" s="4">
        <v>72</v>
      </c>
      <c r="E9" s="8">
        <v>1</v>
      </c>
      <c r="F9" s="10" t="s">
        <v>715</v>
      </c>
      <c r="G9" s="10">
        <v>39.518023349000003</v>
      </c>
      <c r="H9" s="10">
        <v>31.551203703999999</v>
      </c>
    </row>
    <row r="10" spans="1:8">
      <c r="A10" s="4" t="s">
        <v>7</v>
      </c>
      <c r="B10" s="4" t="s">
        <v>786</v>
      </c>
      <c r="C10" s="4" t="s">
        <v>787</v>
      </c>
      <c r="D10" s="4">
        <v>40</v>
      </c>
      <c r="E10" s="8">
        <v>1</v>
      </c>
      <c r="F10" s="10" t="s">
        <v>715</v>
      </c>
      <c r="G10" s="10">
        <v>23.339772079999999</v>
      </c>
      <c r="H10" s="10" t="s">
        <v>715</v>
      </c>
    </row>
    <row r="11" spans="1:8" ht="29">
      <c r="A11" s="4" t="s">
        <v>8</v>
      </c>
      <c r="B11" s="4" t="s">
        <v>788</v>
      </c>
      <c r="C11" s="4" t="s">
        <v>789</v>
      </c>
      <c r="D11" s="4">
        <v>28</v>
      </c>
      <c r="E11" s="8">
        <v>1</v>
      </c>
      <c r="F11" s="10">
        <v>3.7336574074</v>
      </c>
      <c r="G11" s="10">
        <v>13.905502646</v>
      </c>
      <c r="H11" s="10">
        <v>55.066666667</v>
      </c>
    </row>
    <row r="12" spans="1:8" ht="29">
      <c r="A12" s="4" t="s">
        <v>9</v>
      </c>
      <c r="B12" s="4" t="s">
        <v>790</v>
      </c>
      <c r="C12" s="4" t="s">
        <v>791</v>
      </c>
      <c r="D12" s="4">
        <v>27</v>
      </c>
      <c r="E12" s="8">
        <v>1</v>
      </c>
      <c r="F12" s="10" t="s">
        <v>715</v>
      </c>
      <c r="G12" s="10">
        <v>90.653999999999996</v>
      </c>
      <c r="H12" s="10" t="s">
        <v>715</v>
      </c>
    </row>
    <row r="13" spans="1:8" ht="19.5" customHeight="1">
      <c r="E13" s="8"/>
      <c r="F13" s="10"/>
      <c r="G13" s="10"/>
      <c r="H13" s="10"/>
    </row>
    <row r="15" spans="1:8" ht="64" customHeight="1">
      <c r="A15" s="4" t="s">
        <v>13</v>
      </c>
      <c r="B15" s="4" t="s">
        <v>18</v>
      </c>
      <c r="C15" s="4" t="s">
        <v>20</v>
      </c>
      <c r="D15" s="4" t="s">
        <v>11</v>
      </c>
      <c r="E15" s="4" t="s">
        <v>10</v>
      </c>
      <c r="F15" s="4" t="s">
        <v>14</v>
      </c>
      <c r="G15" s="4" t="s">
        <v>15</v>
      </c>
      <c r="H15" s="4" t="s">
        <v>16</v>
      </c>
    </row>
    <row r="16" spans="1:8">
      <c r="A16" s="4" t="s">
        <v>0</v>
      </c>
      <c r="B16" s="4" t="s">
        <v>776</v>
      </c>
      <c r="C16" s="4" t="s">
        <v>655</v>
      </c>
      <c r="D16" s="4">
        <v>171</v>
      </c>
      <c r="E16" s="6">
        <v>1</v>
      </c>
      <c r="F16" s="10" t="s">
        <v>715</v>
      </c>
      <c r="G16" s="10">
        <v>25.072110768000002</v>
      </c>
      <c r="H16" s="10">
        <v>12.307839506000001</v>
      </c>
    </row>
    <row r="17" spans="1:8" ht="45.5" customHeight="1">
      <c r="A17" s="4" t="s">
        <v>1</v>
      </c>
      <c r="B17" s="4" t="s">
        <v>784</v>
      </c>
      <c r="C17" s="4" t="s">
        <v>785</v>
      </c>
      <c r="D17" s="4">
        <v>72</v>
      </c>
      <c r="E17" s="6">
        <v>1</v>
      </c>
      <c r="F17" s="10" t="s">
        <v>715</v>
      </c>
      <c r="G17" s="10">
        <v>39.518023349000003</v>
      </c>
      <c r="H17" s="10">
        <v>31.551203703999999</v>
      </c>
    </row>
    <row r="18" spans="1:8">
      <c r="A18" s="4" t="s">
        <v>2</v>
      </c>
      <c r="B18" s="4" t="s">
        <v>786</v>
      </c>
      <c r="C18" s="4" t="s">
        <v>787</v>
      </c>
      <c r="D18" s="4">
        <v>40</v>
      </c>
      <c r="E18" s="6">
        <v>1</v>
      </c>
      <c r="F18" s="10" t="s">
        <v>715</v>
      </c>
      <c r="G18" s="10">
        <v>23.339772079999999</v>
      </c>
      <c r="H18" s="10" t="s">
        <v>715</v>
      </c>
    </row>
    <row r="19" spans="1:8" ht="29">
      <c r="A19" s="4" t="s">
        <v>3</v>
      </c>
      <c r="B19" s="4" t="s">
        <v>788</v>
      </c>
      <c r="C19" s="4" t="s">
        <v>789</v>
      </c>
      <c r="D19" s="4">
        <v>28</v>
      </c>
      <c r="E19" s="6">
        <v>1</v>
      </c>
      <c r="F19" s="10">
        <v>3.7336574074</v>
      </c>
      <c r="G19" s="10">
        <v>13.905502646</v>
      </c>
      <c r="H19" s="10">
        <v>55.066666667</v>
      </c>
    </row>
    <row r="20" spans="1:8" ht="29">
      <c r="A20" s="4" t="s">
        <v>4</v>
      </c>
      <c r="B20" s="4" t="s">
        <v>790</v>
      </c>
      <c r="C20" s="4" t="s">
        <v>791</v>
      </c>
      <c r="D20" s="4">
        <v>27</v>
      </c>
      <c r="E20" s="6">
        <v>1</v>
      </c>
      <c r="F20" s="10" t="s">
        <v>715</v>
      </c>
      <c r="G20" s="10">
        <v>90.653999999999996</v>
      </c>
      <c r="H20" s="10" t="s">
        <v>715</v>
      </c>
    </row>
    <row r="21" spans="1:8" ht="43.5">
      <c r="A21" s="4" t="s">
        <v>5</v>
      </c>
      <c r="B21" s="4" t="s">
        <v>792</v>
      </c>
      <c r="C21" s="4" t="s">
        <v>793</v>
      </c>
      <c r="D21" s="4">
        <v>25</v>
      </c>
      <c r="E21" s="6">
        <v>1</v>
      </c>
      <c r="F21" s="10" t="s">
        <v>715</v>
      </c>
      <c r="G21" s="10">
        <v>40.919444444</v>
      </c>
      <c r="H21" s="10">
        <v>48.75</v>
      </c>
    </row>
    <row r="22" spans="1:8" ht="29">
      <c r="A22" s="4" t="s">
        <v>6</v>
      </c>
      <c r="B22" s="4" t="s">
        <v>794</v>
      </c>
      <c r="C22" s="4" t="s">
        <v>133</v>
      </c>
      <c r="D22" s="4">
        <v>25</v>
      </c>
      <c r="E22" s="6">
        <v>1</v>
      </c>
      <c r="F22" s="10">
        <v>3.7615833332999999</v>
      </c>
      <c r="G22" s="10">
        <v>8.5866666666999993</v>
      </c>
      <c r="H22" s="10" t="s">
        <v>715</v>
      </c>
    </row>
    <row r="23" spans="1:8" ht="29">
      <c r="A23" s="4" t="s">
        <v>7</v>
      </c>
      <c r="B23" s="4" t="s">
        <v>795</v>
      </c>
      <c r="C23" s="4" t="s">
        <v>796</v>
      </c>
      <c r="D23" s="4">
        <v>21</v>
      </c>
      <c r="E23" s="6">
        <v>1</v>
      </c>
      <c r="F23" s="10" t="s">
        <v>715</v>
      </c>
      <c r="G23" s="10">
        <v>36.842857143000003</v>
      </c>
      <c r="H23" s="10" t="s">
        <v>715</v>
      </c>
    </row>
    <row r="24" spans="1:8">
      <c r="A24" s="4" t="s">
        <v>8</v>
      </c>
      <c r="B24" s="4" t="s">
        <v>797</v>
      </c>
      <c r="C24" s="4" t="s">
        <v>798</v>
      </c>
      <c r="D24" s="4">
        <v>18</v>
      </c>
      <c r="E24" s="6">
        <v>1</v>
      </c>
      <c r="F24" s="10">
        <v>0.31083333330000001</v>
      </c>
      <c r="G24" s="10">
        <v>21.471568627</v>
      </c>
      <c r="H24" s="10" t="s">
        <v>715</v>
      </c>
    </row>
    <row r="25" spans="1:8">
      <c r="A25" s="4" t="s">
        <v>9</v>
      </c>
      <c r="B25" s="4" t="s">
        <v>799</v>
      </c>
      <c r="C25" s="4" t="s">
        <v>800</v>
      </c>
      <c r="D25" s="4">
        <v>17</v>
      </c>
      <c r="E25" s="6">
        <v>1</v>
      </c>
      <c r="F25" s="10" t="s">
        <v>715</v>
      </c>
      <c r="G25" s="10">
        <v>25.678431372999999</v>
      </c>
      <c r="H25" s="10" t="s">
        <v>715</v>
      </c>
    </row>
    <row r="26" spans="1:8">
      <c r="E26" s="8"/>
    </row>
    <row r="28" spans="1:8" ht="89.5" customHeight="1">
      <c r="A28" s="4" t="s">
        <v>13</v>
      </c>
      <c r="B28" s="4" t="s">
        <v>18</v>
      </c>
      <c r="C28" s="4" t="s">
        <v>17</v>
      </c>
      <c r="D28" s="4" t="s">
        <v>11</v>
      </c>
      <c r="E28" s="4" t="s">
        <v>12</v>
      </c>
      <c r="F28" s="4" t="s">
        <v>14</v>
      </c>
      <c r="G28" s="4" t="s">
        <v>15</v>
      </c>
      <c r="H28" s="4" t="s">
        <v>16</v>
      </c>
    </row>
    <row r="29" spans="1:8">
      <c r="A29" s="4" t="s">
        <v>0</v>
      </c>
      <c r="E29" s="170"/>
      <c r="F29" s="162"/>
      <c r="G29" s="10"/>
      <c r="H29" s="10"/>
    </row>
    <row r="30" spans="1:8">
      <c r="A30" s="4" t="s">
        <v>1</v>
      </c>
      <c r="E30" s="6"/>
      <c r="F30" s="10"/>
      <c r="G30" s="10"/>
      <c r="H30" s="10"/>
    </row>
    <row r="31" spans="1:8">
      <c r="A31" s="4" t="s">
        <v>2</v>
      </c>
      <c r="E31" s="6"/>
      <c r="F31" s="10"/>
      <c r="G31" s="10"/>
      <c r="H31" s="10"/>
    </row>
    <row r="32" spans="1:8">
      <c r="A32" s="4" t="s">
        <v>3</v>
      </c>
      <c r="E32" s="6"/>
      <c r="F32" s="10"/>
      <c r="G32" s="10"/>
      <c r="H32" s="10"/>
    </row>
    <row r="33" spans="1:8">
      <c r="A33" s="4" t="s">
        <v>4</v>
      </c>
      <c r="E33" s="6"/>
      <c r="F33" s="10"/>
      <c r="G33" s="10"/>
      <c r="H33" s="10"/>
    </row>
    <row r="34" spans="1:8">
      <c r="A34" s="4" t="s">
        <v>5</v>
      </c>
      <c r="E34" s="6"/>
      <c r="F34" s="10"/>
      <c r="G34" s="10"/>
      <c r="H34" s="10"/>
    </row>
    <row r="35" spans="1:8">
      <c r="A35" s="4" t="s">
        <v>6</v>
      </c>
      <c r="E35" s="6"/>
      <c r="F35" s="10"/>
      <c r="G35" s="10"/>
      <c r="H35" s="10"/>
    </row>
    <row r="36" spans="1:8">
      <c r="A36" s="4" t="s">
        <v>7</v>
      </c>
      <c r="E36" s="6"/>
      <c r="F36" s="10"/>
      <c r="G36" s="10"/>
      <c r="H36" s="10"/>
    </row>
    <row r="37" spans="1:8">
      <c r="A37" s="4" t="s">
        <v>8</v>
      </c>
      <c r="E37" s="6"/>
      <c r="F37" s="10"/>
      <c r="G37" s="10"/>
      <c r="H37" s="10"/>
    </row>
    <row r="38" spans="1:8">
      <c r="A38" s="4" t="s">
        <v>9</v>
      </c>
      <c r="E38" s="6"/>
      <c r="F38" s="10"/>
      <c r="G38" s="10"/>
      <c r="H38" s="10"/>
    </row>
    <row r="39" spans="1:8">
      <c r="E39" s="8"/>
    </row>
    <row r="41" spans="1:8">
      <c r="A41" s="166"/>
    </row>
  </sheetData>
  <mergeCells count="1">
    <mergeCell ref="A1:C1"/>
  </mergeCells>
  <pageMargins left="0.7" right="0.7" top="0.75" bottom="0.75" header="0.3" footer="0.3"/>
  <pageSetup scale="43" orientation="landscape" horizontalDpi="1200" verticalDpi="1200" r:id="rId1"/>
  <tableParts count="3">
    <tablePart r:id="rId2"/>
    <tablePart r:id="rId3"/>
    <tablePart r:id="rId4"/>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zoomScale="80" zoomScaleNormal="80" workbookViewId="0">
      <selection sqref="A1:C1"/>
    </sheetView>
  </sheetViews>
  <sheetFormatPr defaultRowHeight="14.5"/>
  <cols>
    <col min="1" max="1" width="9.54296875" style="4" customWidth="1"/>
    <col min="2" max="2" width="31.7265625" style="4" customWidth="1"/>
    <col min="3" max="3" width="29.08984375" style="4" customWidth="1"/>
    <col min="4" max="4" width="19.54296875" style="4" customWidth="1"/>
    <col min="5" max="5" width="18.08984375" style="4" customWidth="1"/>
    <col min="6" max="6" width="33" style="4" customWidth="1"/>
    <col min="7" max="8" width="34" style="4" customWidth="1"/>
    <col min="9" max="16384" width="8.7265625" style="4"/>
  </cols>
  <sheetData>
    <row r="1" spans="1:8" ht="18.5">
      <c r="A1" s="223" t="s">
        <v>801</v>
      </c>
      <c r="B1" s="223"/>
      <c r="C1" s="223"/>
    </row>
    <row r="2" spans="1:8" ht="58">
      <c r="A2" s="4" t="s">
        <v>13</v>
      </c>
      <c r="B2" s="4" t="s">
        <v>18</v>
      </c>
      <c r="C2" s="4" t="s">
        <v>19</v>
      </c>
      <c r="D2" s="4" t="s">
        <v>11</v>
      </c>
      <c r="E2" s="4" t="s">
        <v>10</v>
      </c>
      <c r="F2" s="4" t="s">
        <v>14</v>
      </c>
      <c r="G2" s="4" t="s">
        <v>15</v>
      </c>
      <c r="H2" s="105" t="s">
        <v>16</v>
      </c>
    </row>
    <row r="3" spans="1:8" ht="72.5">
      <c r="A3" s="105" t="s">
        <v>0</v>
      </c>
      <c r="B3" s="4" t="s">
        <v>215</v>
      </c>
      <c r="C3" s="4" t="s">
        <v>22</v>
      </c>
      <c r="D3" s="4">
        <v>20</v>
      </c>
      <c r="E3" s="6">
        <v>1</v>
      </c>
      <c r="F3" s="9" t="s">
        <v>179</v>
      </c>
      <c r="G3" s="9">
        <v>5.1588333333260383</v>
      </c>
      <c r="H3" s="4" t="s">
        <v>179</v>
      </c>
    </row>
    <row r="4" spans="1:8" ht="72.5">
      <c r="A4" s="105" t="s">
        <v>1</v>
      </c>
      <c r="B4" s="4" t="s">
        <v>214</v>
      </c>
      <c r="C4" s="4" t="s">
        <v>21</v>
      </c>
      <c r="D4" s="4">
        <v>13</v>
      </c>
      <c r="E4" s="6">
        <v>1</v>
      </c>
      <c r="F4" s="9" t="s">
        <v>179</v>
      </c>
      <c r="G4" s="9">
        <v>12.580683760703183</v>
      </c>
      <c r="H4" s="4" t="s">
        <v>179</v>
      </c>
    </row>
    <row r="5" spans="1:8" ht="159.5">
      <c r="A5" s="105" t="s">
        <v>2</v>
      </c>
      <c r="B5" s="4" t="s">
        <v>216</v>
      </c>
      <c r="C5" s="4" t="s">
        <v>23</v>
      </c>
      <c r="D5" s="4">
        <v>5</v>
      </c>
      <c r="E5" s="6">
        <v>1</v>
      </c>
      <c r="F5" s="9">
        <v>50.795833333279006</v>
      </c>
      <c r="G5" s="9">
        <v>35.505833333285409</v>
      </c>
      <c r="H5" s="4" t="s">
        <v>179</v>
      </c>
    </row>
    <row r="6" spans="1:8" ht="58">
      <c r="A6" s="105" t="s">
        <v>3</v>
      </c>
      <c r="B6" s="4" t="s">
        <v>475</v>
      </c>
      <c r="C6" s="4" t="s">
        <v>25</v>
      </c>
      <c r="D6" s="4">
        <v>4</v>
      </c>
      <c r="E6" s="6">
        <v>1</v>
      </c>
      <c r="F6" s="9" t="s">
        <v>179</v>
      </c>
      <c r="G6" s="9">
        <v>35.505833333285409</v>
      </c>
      <c r="H6" s="4" t="s">
        <v>179</v>
      </c>
    </row>
    <row r="7" spans="1:8" ht="116">
      <c r="A7" s="105" t="s">
        <v>4</v>
      </c>
      <c r="B7" s="4" t="s">
        <v>220</v>
      </c>
      <c r="C7" s="4" t="s">
        <v>24</v>
      </c>
      <c r="D7" s="4">
        <v>3</v>
      </c>
      <c r="E7" s="6">
        <v>1</v>
      </c>
      <c r="F7" s="9">
        <v>50.795833333279006</v>
      </c>
      <c r="G7" s="9">
        <v>0.15555555550963618</v>
      </c>
      <c r="H7" s="4" t="s">
        <v>179</v>
      </c>
    </row>
    <row r="8" spans="1:8" ht="72.5">
      <c r="A8" s="105" t="s">
        <v>5</v>
      </c>
      <c r="B8" s="4" t="s">
        <v>471</v>
      </c>
      <c r="C8" s="4" t="s">
        <v>52</v>
      </c>
      <c r="D8" s="4">
        <v>3</v>
      </c>
      <c r="E8" s="6">
        <v>1</v>
      </c>
      <c r="F8" s="9" t="s">
        <v>179</v>
      </c>
      <c r="G8" s="9">
        <v>15.972407407360151</v>
      </c>
      <c r="H8" s="4" t="s">
        <v>179</v>
      </c>
    </row>
    <row r="9" spans="1:8" ht="58">
      <c r="A9" s="105" t="s">
        <v>6</v>
      </c>
      <c r="B9" s="4" t="s">
        <v>472</v>
      </c>
      <c r="C9" s="4" t="s">
        <v>49</v>
      </c>
      <c r="D9" s="4">
        <v>3</v>
      </c>
      <c r="E9" s="6">
        <v>1</v>
      </c>
      <c r="F9" s="9" t="s">
        <v>179</v>
      </c>
      <c r="G9" s="9">
        <v>15.972407407360151</v>
      </c>
      <c r="H9" s="4" t="s">
        <v>179</v>
      </c>
    </row>
    <row r="10" spans="1:8" ht="58">
      <c r="A10" s="105" t="s">
        <v>7</v>
      </c>
      <c r="B10" s="4" t="s">
        <v>231</v>
      </c>
      <c r="C10" s="4" t="s">
        <v>232</v>
      </c>
      <c r="D10" s="4">
        <v>3</v>
      </c>
      <c r="E10" s="6">
        <v>1</v>
      </c>
      <c r="F10" s="9" t="s">
        <v>179</v>
      </c>
      <c r="G10" s="9">
        <v>32.781759259290993</v>
      </c>
      <c r="H10" s="4" t="s">
        <v>179</v>
      </c>
    </row>
    <row r="11" spans="1:8" ht="58">
      <c r="A11" s="105" t="s">
        <v>8</v>
      </c>
      <c r="B11" s="4" t="s">
        <v>227</v>
      </c>
      <c r="C11" s="4" t="s">
        <v>56</v>
      </c>
      <c r="D11" s="4">
        <v>2</v>
      </c>
      <c r="E11" s="6">
        <v>1</v>
      </c>
      <c r="F11" s="9" t="s">
        <v>179</v>
      </c>
      <c r="G11" s="9">
        <v>0.15555555550963618</v>
      </c>
      <c r="H11" s="4" t="s">
        <v>179</v>
      </c>
    </row>
    <row r="12" spans="1:8" ht="43.5">
      <c r="A12" s="105" t="s">
        <v>9</v>
      </c>
      <c r="B12" s="4" t="s">
        <v>802</v>
      </c>
      <c r="C12" s="4" t="s">
        <v>803</v>
      </c>
      <c r="D12" s="4">
        <v>2</v>
      </c>
      <c r="E12" s="6">
        <v>1</v>
      </c>
      <c r="F12" s="9" t="s">
        <v>179</v>
      </c>
      <c r="G12" s="9">
        <v>7.3333333362825215E-2</v>
      </c>
      <c r="H12" s="4" t="s">
        <v>179</v>
      </c>
    </row>
    <row r="13" spans="1:8" ht="43.5">
      <c r="A13" s="105" t="s">
        <v>474</v>
      </c>
      <c r="B13" s="4" t="s">
        <v>804</v>
      </c>
      <c r="C13" s="4" t="s">
        <v>805</v>
      </c>
      <c r="D13" s="4">
        <v>2</v>
      </c>
      <c r="E13" s="6">
        <v>1</v>
      </c>
      <c r="F13" s="9" t="s">
        <v>179</v>
      </c>
      <c r="G13" s="9">
        <v>63.071527777821757</v>
      </c>
      <c r="H13" s="4" t="s">
        <v>179</v>
      </c>
    </row>
    <row r="14" spans="1:8" ht="29">
      <c r="A14" s="105" t="s">
        <v>509</v>
      </c>
      <c r="B14" s="4" t="s">
        <v>501</v>
      </c>
      <c r="C14" s="4" t="s">
        <v>502</v>
      </c>
      <c r="D14" s="4">
        <v>2</v>
      </c>
      <c r="E14" s="6">
        <v>0.5</v>
      </c>
      <c r="F14" s="9" t="s">
        <v>179</v>
      </c>
      <c r="G14" s="9">
        <v>83.997222222271375</v>
      </c>
      <c r="H14" s="4">
        <v>216</v>
      </c>
    </row>
    <row r="15" spans="1:8" ht="29">
      <c r="A15" s="105" t="s">
        <v>806</v>
      </c>
      <c r="B15" s="4" t="s">
        <v>482</v>
      </c>
      <c r="C15" s="4" t="s">
        <v>483</v>
      </c>
      <c r="D15" s="4">
        <v>2</v>
      </c>
      <c r="E15" s="6">
        <v>1</v>
      </c>
      <c r="F15" s="9" t="s">
        <v>179</v>
      </c>
      <c r="G15" s="9">
        <v>183.82888888916932</v>
      </c>
      <c r="H15" s="4" t="s">
        <v>179</v>
      </c>
    </row>
    <row r="16" spans="1:8" ht="87">
      <c r="A16" s="105" t="s">
        <v>807</v>
      </c>
      <c r="B16" s="4" t="s">
        <v>808</v>
      </c>
      <c r="C16" s="4" t="s">
        <v>809</v>
      </c>
      <c r="D16" s="4">
        <v>2</v>
      </c>
      <c r="E16" s="6">
        <v>1</v>
      </c>
      <c r="F16" s="9" t="s">
        <v>179</v>
      </c>
      <c r="G16" s="9">
        <v>7.3333333362825215E-2</v>
      </c>
      <c r="H16" s="4" t="s">
        <v>179</v>
      </c>
    </row>
    <row r="17" spans="1:8" ht="58">
      <c r="A17" s="105" t="s">
        <v>810</v>
      </c>
      <c r="B17" s="4" t="s">
        <v>221</v>
      </c>
      <c r="C17" s="4" t="s">
        <v>222</v>
      </c>
      <c r="D17" s="4">
        <v>2</v>
      </c>
      <c r="E17" s="6">
        <v>1</v>
      </c>
      <c r="F17" s="9">
        <v>50.557222221570555</v>
      </c>
      <c r="G17" s="9">
        <v>18.036111110297497</v>
      </c>
      <c r="H17" s="4" t="s">
        <v>179</v>
      </c>
    </row>
    <row r="20" spans="1:8" ht="58">
      <c r="A20" s="4" t="s">
        <v>13</v>
      </c>
      <c r="B20" s="4" t="s">
        <v>18</v>
      </c>
      <c r="C20" s="4" t="s">
        <v>20</v>
      </c>
      <c r="D20" s="4" t="s">
        <v>11</v>
      </c>
      <c r="E20" s="4" t="s">
        <v>173</v>
      </c>
      <c r="F20" s="4" t="s">
        <v>14</v>
      </c>
      <c r="G20" s="4" t="s">
        <v>15</v>
      </c>
      <c r="H20" s="4" t="s">
        <v>16</v>
      </c>
    </row>
    <row r="21" spans="1:8" ht="72.5">
      <c r="A21" s="105" t="s">
        <v>0</v>
      </c>
      <c r="B21" s="4" t="s">
        <v>215</v>
      </c>
      <c r="C21" s="4" t="s">
        <v>22</v>
      </c>
      <c r="D21" s="4">
        <v>20</v>
      </c>
      <c r="E21" s="8">
        <v>1</v>
      </c>
      <c r="F21" s="9" t="s">
        <v>179</v>
      </c>
      <c r="G21" s="9">
        <v>5.1588333333260383</v>
      </c>
      <c r="H21" s="4" t="s">
        <v>179</v>
      </c>
    </row>
    <row r="22" spans="1:8" ht="72.5">
      <c r="A22" s="105" t="s">
        <v>1</v>
      </c>
      <c r="B22" s="4" t="s">
        <v>214</v>
      </c>
      <c r="C22" s="4" t="s">
        <v>21</v>
      </c>
      <c r="D22" s="4">
        <v>13</v>
      </c>
      <c r="E22" s="8">
        <v>1</v>
      </c>
      <c r="F22" s="9" t="s">
        <v>179</v>
      </c>
      <c r="G22" s="9">
        <v>12.580683760703183</v>
      </c>
      <c r="H22" s="4" t="s">
        <v>179</v>
      </c>
    </row>
    <row r="23" spans="1:8" ht="159.5">
      <c r="A23" s="105" t="s">
        <v>2</v>
      </c>
      <c r="B23" s="4" t="s">
        <v>216</v>
      </c>
      <c r="C23" s="4" t="s">
        <v>23</v>
      </c>
      <c r="D23" s="4">
        <v>5</v>
      </c>
      <c r="E23" s="8">
        <v>1</v>
      </c>
      <c r="F23" s="9">
        <v>50.795833333279006</v>
      </c>
      <c r="G23" s="9">
        <v>35.505833333285409</v>
      </c>
      <c r="H23" s="4" t="s">
        <v>179</v>
      </c>
    </row>
    <row r="24" spans="1:8" ht="58">
      <c r="A24" s="105" t="s">
        <v>3</v>
      </c>
      <c r="B24" s="4" t="s">
        <v>475</v>
      </c>
      <c r="C24" s="4" t="s">
        <v>25</v>
      </c>
      <c r="D24" s="4">
        <v>4</v>
      </c>
      <c r="E24" s="8">
        <v>1</v>
      </c>
      <c r="F24" s="9" t="s">
        <v>179</v>
      </c>
      <c r="G24" s="9">
        <v>35.505833333285409</v>
      </c>
      <c r="H24" s="4" t="s">
        <v>179</v>
      </c>
    </row>
    <row r="25" spans="1:8" ht="72.5">
      <c r="A25" s="105" t="s">
        <v>4</v>
      </c>
      <c r="B25" s="4" t="s">
        <v>471</v>
      </c>
      <c r="C25" s="4" t="s">
        <v>52</v>
      </c>
      <c r="D25" s="4">
        <v>3</v>
      </c>
      <c r="E25" s="8">
        <v>1</v>
      </c>
      <c r="F25" s="9" t="s">
        <v>179</v>
      </c>
      <c r="G25" s="9">
        <v>15.972407407360151</v>
      </c>
      <c r="H25" s="4" t="s">
        <v>179</v>
      </c>
    </row>
    <row r="26" spans="1:8" ht="58">
      <c r="A26" s="105" t="s">
        <v>5</v>
      </c>
      <c r="B26" s="4" t="s">
        <v>472</v>
      </c>
      <c r="C26" s="4" t="s">
        <v>49</v>
      </c>
      <c r="D26" s="4">
        <v>3</v>
      </c>
      <c r="E26" s="8">
        <v>1</v>
      </c>
      <c r="F26" s="9" t="s">
        <v>179</v>
      </c>
      <c r="G26" s="9">
        <v>15.972407407360151</v>
      </c>
      <c r="H26" s="4" t="s">
        <v>179</v>
      </c>
    </row>
    <row r="27" spans="1:8" ht="116">
      <c r="A27" s="105" t="s">
        <v>6</v>
      </c>
      <c r="B27" s="4" t="s">
        <v>220</v>
      </c>
      <c r="C27" s="4" t="s">
        <v>24</v>
      </c>
      <c r="D27" s="4">
        <v>3</v>
      </c>
      <c r="E27" s="8">
        <v>1</v>
      </c>
      <c r="F27" s="9">
        <v>50.795833333279006</v>
      </c>
      <c r="G27" s="9">
        <v>0.15555555550963618</v>
      </c>
      <c r="H27" s="4" t="s">
        <v>179</v>
      </c>
    </row>
    <row r="28" spans="1:8" ht="58">
      <c r="A28" s="105" t="s">
        <v>7</v>
      </c>
      <c r="B28" s="4" t="s">
        <v>231</v>
      </c>
      <c r="C28" s="4" t="s">
        <v>232</v>
      </c>
      <c r="D28" s="4">
        <v>3</v>
      </c>
      <c r="E28" s="8">
        <v>1</v>
      </c>
      <c r="F28" s="9" t="s">
        <v>179</v>
      </c>
      <c r="G28" s="9">
        <v>32.781759259290993</v>
      </c>
      <c r="H28" s="4" t="s">
        <v>179</v>
      </c>
    </row>
    <row r="29" spans="1:8" ht="58">
      <c r="A29" s="105" t="s">
        <v>8</v>
      </c>
      <c r="B29" s="4" t="s">
        <v>227</v>
      </c>
      <c r="C29" s="4" t="s">
        <v>56</v>
      </c>
      <c r="D29" s="4">
        <v>2</v>
      </c>
      <c r="E29" s="8">
        <v>1</v>
      </c>
      <c r="F29" s="9" t="s">
        <v>179</v>
      </c>
      <c r="G29" s="9">
        <v>0.15555555550963618</v>
      </c>
      <c r="H29" s="4" t="s">
        <v>179</v>
      </c>
    </row>
    <row r="30" spans="1:8" ht="43.5">
      <c r="A30" s="105" t="s">
        <v>9</v>
      </c>
      <c r="B30" s="4" t="s">
        <v>802</v>
      </c>
      <c r="C30" s="4" t="s">
        <v>803</v>
      </c>
      <c r="D30" s="4">
        <v>2</v>
      </c>
      <c r="E30" s="8">
        <v>1</v>
      </c>
      <c r="F30" s="9" t="s">
        <v>179</v>
      </c>
      <c r="G30" s="9">
        <v>7.3333333362825215E-2</v>
      </c>
      <c r="H30" s="4" t="s">
        <v>179</v>
      </c>
    </row>
    <row r="31" spans="1:8" ht="87">
      <c r="A31" s="105" t="s">
        <v>474</v>
      </c>
      <c r="B31" s="4" t="s">
        <v>808</v>
      </c>
      <c r="C31" s="4" t="s">
        <v>809</v>
      </c>
      <c r="D31" s="4">
        <v>2</v>
      </c>
      <c r="E31" s="8">
        <v>1</v>
      </c>
      <c r="F31" s="9" t="s">
        <v>179</v>
      </c>
      <c r="G31" s="9">
        <v>7.3333333362825215E-2</v>
      </c>
      <c r="H31" s="4" t="s">
        <v>179</v>
      </c>
    </row>
    <row r="32" spans="1:8" ht="43.5">
      <c r="A32" s="105" t="s">
        <v>509</v>
      </c>
      <c r="B32" s="4" t="s">
        <v>804</v>
      </c>
      <c r="C32" s="4" t="s">
        <v>805</v>
      </c>
      <c r="D32" s="4">
        <v>2</v>
      </c>
      <c r="E32" s="8">
        <v>1</v>
      </c>
      <c r="F32" s="9" t="s">
        <v>179</v>
      </c>
      <c r="G32" s="9">
        <v>63.071527777821757</v>
      </c>
      <c r="H32" s="4" t="s">
        <v>179</v>
      </c>
    </row>
    <row r="33" spans="1:8" ht="29">
      <c r="A33" s="105" t="s">
        <v>806</v>
      </c>
      <c r="B33" s="4" t="s">
        <v>482</v>
      </c>
      <c r="C33" s="4" t="s">
        <v>483</v>
      </c>
      <c r="D33" s="4">
        <v>2</v>
      </c>
      <c r="E33" s="8">
        <v>1</v>
      </c>
      <c r="F33" s="9" t="s">
        <v>179</v>
      </c>
      <c r="G33" s="9">
        <v>183.82888888916932</v>
      </c>
      <c r="H33" s="4" t="s">
        <v>179</v>
      </c>
    </row>
    <row r="34" spans="1:8" ht="58">
      <c r="A34" s="105" t="s">
        <v>807</v>
      </c>
      <c r="B34" s="4" t="s">
        <v>221</v>
      </c>
      <c r="C34" s="4" t="s">
        <v>222</v>
      </c>
      <c r="D34" s="4">
        <v>2</v>
      </c>
      <c r="E34" s="8">
        <v>1</v>
      </c>
      <c r="F34" s="9">
        <v>50.557222221570555</v>
      </c>
      <c r="G34" s="9">
        <v>18.036111110297497</v>
      </c>
      <c r="H34" s="4" t="s">
        <v>179</v>
      </c>
    </row>
    <row r="37" spans="1:8" ht="87">
      <c r="A37" s="4" t="s">
        <v>13</v>
      </c>
      <c r="B37" s="4" t="s">
        <v>18</v>
      </c>
      <c r="C37" s="4" t="s">
        <v>17</v>
      </c>
      <c r="D37" s="4" t="s">
        <v>11</v>
      </c>
      <c r="E37" s="4" t="s">
        <v>12</v>
      </c>
      <c r="F37" s="4" t="s">
        <v>14</v>
      </c>
      <c r="G37" s="4" t="s">
        <v>15</v>
      </c>
      <c r="H37" s="4" t="s">
        <v>16</v>
      </c>
    </row>
    <row r="38" spans="1:8" ht="29">
      <c r="A38" s="4" t="s">
        <v>0</v>
      </c>
      <c r="B38" s="4" t="s">
        <v>482</v>
      </c>
      <c r="C38" s="4" t="s">
        <v>483</v>
      </c>
      <c r="D38" s="4">
        <v>2</v>
      </c>
      <c r="E38" s="8">
        <v>0.5</v>
      </c>
      <c r="F38" s="4" t="e">
        <v>#N/A</v>
      </c>
      <c r="G38" s="9">
        <v>183.82888888916932</v>
      </c>
      <c r="H38" s="4" t="s">
        <v>179</v>
      </c>
    </row>
    <row r="39" spans="1:8">
      <c r="A39" s="4" t="s">
        <v>1</v>
      </c>
      <c r="B39" s="4" t="s">
        <v>179</v>
      </c>
      <c r="C39" s="4" t="s">
        <v>179</v>
      </c>
      <c r="D39" s="4" t="s">
        <v>179</v>
      </c>
      <c r="E39" s="4" t="s">
        <v>179</v>
      </c>
      <c r="F39" s="4" t="s">
        <v>179</v>
      </c>
      <c r="G39" s="4" t="s">
        <v>179</v>
      </c>
      <c r="H39" s="4" t="s">
        <v>179</v>
      </c>
    </row>
    <row r="40" spans="1:8">
      <c r="A40" s="4" t="s">
        <v>2</v>
      </c>
      <c r="B40" s="4" t="s">
        <v>179</v>
      </c>
      <c r="C40" s="4" t="s">
        <v>179</v>
      </c>
      <c r="D40" s="4" t="s">
        <v>179</v>
      </c>
      <c r="E40" s="4" t="s">
        <v>179</v>
      </c>
      <c r="F40" s="4" t="s">
        <v>179</v>
      </c>
      <c r="G40" s="4" t="s">
        <v>179</v>
      </c>
      <c r="H40" s="4" t="s">
        <v>179</v>
      </c>
    </row>
    <row r="41" spans="1:8">
      <c r="A41" s="4" t="s">
        <v>3</v>
      </c>
      <c r="B41" s="4" t="s">
        <v>179</v>
      </c>
      <c r="C41" s="4" t="s">
        <v>179</v>
      </c>
      <c r="D41" s="4" t="s">
        <v>179</v>
      </c>
      <c r="E41" s="4" t="s">
        <v>179</v>
      </c>
      <c r="F41" s="4" t="s">
        <v>179</v>
      </c>
      <c r="G41" s="4" t="s">
        <v>179</v>
      </c>
      <c r="H41" s="4" t="s">
        <v>179</v>
      </c>
    </row>
    <row r="42" spans="1:8">
      <c r="A42" s="4" t="s">
        <v>4</v>
      </c>
      <c r="B42" s="4" t="s">
        <v>179</v>
      </c>
      <c r="C42" s="4" t="s">
        <v>179</v>
      </c>
      <c r="D42" s="4" t="s">
        <v>179</v>
      </c>
      <c r="E42" s="4" t="s">
        <v>179</v>
      </c>
      <c r="F42" s="4" t="s">
        <v>179</v>
      </c>
      <c r="G42" s="4" t="s">
        <v>179</v>
      </c>
      <c r="H42" s="4" t="s">
        <v>179</v>
      </c>
    </row>
    <row r="43" spans="1:8">
      <c r="A43" s="4" t="s">
        <v>5</v>
      </c>
      <c r="B43" s="4" t="s">
        <v>179</v>
      </c>
      <c r="C43" s="4" t="s">
        <v>179</v>
      </c>
      <c r="D43" s="4" t="s">
        <v>179</v>
      </c>
      <c r="E43" s="4" t="s">
        <v>179</v>
      </c>
      <c r="F43" s="4" t="s">
        <v>179</v>
      </c>
      <c r="G43" s="4" t="s">
        <v>179</v>
      </c>
      <c r="H43" s="4" t="s">
        <v>179</v>
      </c>
    </row>
    <row r="44" spans="1:8">
      <c r="A44" s="4" t="s">
        <v>6</v>
      </c>
      <c r="B44" s="4" t="s">
        <v>179</v>
      </c>
      <c r="C44" s="4" t="s">
        <v>179</v>
      </c>
      <c r="D44" s="4" t="s">
        <v>179</v>
      </c>
      <c r="E44" s="4" t="s">
        <v>179</v>
      </c>
      <c r="F44" s="4" t="s">
        <v>179</v>
      </c>
      <c r="G44" s="4" t="s">
        <v>179</v>
      </c>
      <c r="H44" s="4" t="s">
        <v>179</v>
      </c>
    </row>
    <row r="45" spans="1:8">
      <c r="A45" s="4" t="s">
        <v>7</v>
      </c>
      <c r="B45" s="4" t="s">
        <v>179</v>
      </c>
      <c r="C45" s="4" t="s">
        <v>179</v>
      </c>
      <c r="D45" s="4" t="s">
        <v>179</v>
      </c>
      <c r="E45" s="4" t="s">
        <v>179</v>
      </c>
      <c r="F45" s="4" t="s">
        <v>179</v>
      </c>
      <c r="G45" s="4" t="s">
        <v>179</v>
      </c>
      <c r="H45" s="4" t="s">
        <v>179</v>
      </c>
    </row>
    <row r="46" spans="1:8">
      <c r="A46" s="4" t="s">
        <v>8</v>
      </c>
      <c r="B46" s="4" t="s">
        <v>179</v>
      </c>
      <c r="C46" s="4" t="s">
        <v>179</v>
      </c>
      <c r="D46" s="4" t="s">
        <v>179</v>
      </c>
      <c r="E46" s="4" t="s">
        <v>179</v>
      </c>
      <c r="F46" s="4" t="s">
        <v>179</v>
      </c>
      <c r="G46" s="4" t="s">
        <v>179</v>
      </c>
      <c r="H46" s="4" t="s">
        <v>179</v>
      </c>
    </row>
    <row r="47" spans="1:8">
      <c r="A47" s="4" t="s">
        <v>9</v>
      </c>
      <c r="B47" s="4" t="s">
        <v>179</v>
      </c>
      <c r="C47" s="4" t="s">
        <v>179</v>
      </c>
      <c r="D47" s="4" t="s">
        <v>179</v>
      </c>
      <c r="E47" s="4" t="s">
        <v>179</v>
      </c>
      <c r="F47" s="4" t="s">
        <v>179</v>
      </c>
      <c r="G47" s="4" t="s">
        <v>179</v>
      </c>
      <c r="H47" s="4" t="s">
        <v>179</v>
      </c>
    </row>
  </sheetData>
  <mergeCells count="1">
    <mergeCell ref="A1:C1"/>
  </mergeCells>
  <pageMargins left="0.7" right="0.7" top="0.75" bottom="0.75" header="0.3" footer="0.3"/>
  <pageSetup scale="32" orientation="landscape" horizontalDpi="1200" verticalDpi="1200" r:id="rId1"/>
  <tableParts count="3">
    <tablePart r:id="rId2"/>
    <tablePart r:id="rId3"/>
    <tablePart r:id="rId4"/>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0" zoomScaleNormal="80" workbookViewId="0">
      <selection sqref="A1:C1"/>
    </sheetView>
  </sheetViews>
  <sheetFormatPr defaultRowHeight="14.5"/>
  <cols>
    <col min="1" max="1" width="11.54296875" style="4" customWidth="1"/>
    <col min="2" max="2" width="31.54296875" style="4" customWidth="1"/>
    <col min="3" max="3" width="32" style="4" customWidth="1"/>
    <col min="4" max="4" width="21.7265625" style="4" customWidth="1"/>
    <col min="5" max="5" width="17.90625" style="4" customWidth="1"/>
    <col min="6" max="6" width="30" style="4" customWidth="1"/>
    <col min="7" max="7" width="27.81640625" style="4" customWidth="1"/>
    <col min="8" max="8" width="36.08984375" style="4" customWidth="1"/>
    <col min="9" max="16384" width="8.7265625" style="4"/>
  </cols>
  <sheetData>
    <row r="1" spans="1:8" ht="18.5">
      <c r="A1" s="223" t="s">
        <v>801</v>
      </c>
      <c r="B1" s="223"/>
      <c r="C1" s="223"/>
    </row>
    <row r="2" spans="1:8" ht="58">
      <c r="A2" s="4" t="s">
        <v>13</v>
      </c>
      <c r="B2" s="4" t="s">
        <v>18</v>
      </c>
      <c r="C2" s="4" t="s">
        <v>19</v>
      </c>
      <c r="D2" s="4" t="s">
        <v>11</v>
      </c>
      <c r="E2" s="4" t="s">
        <v>10</v>
      </c>
      <c r="F2" s="4" t="s">
        <v>14</v>
      </c>
      <c r="G2" s="4" t="s">
        <v>15</v>
      </c>
      <c r="H2" s="4" t="s">
        <v>16</v>
      </c>
    </row>
    <row r="3" spans="1:8" ht="72.5">
      <c r="A3" s="4" t="s">
        <v>0</v>
      </c>
      <c r="B3" s="4" t="s">
        <v>242</v>
      </c>
      <c r="C3" s="4" t="s">
        <v>243</v>
      </c>
      <c r="D3" s="4">
        <v>833</v>
      </c>
      <c r="E3" s="6">
        <v>0.9351740696278511</v>
      </c>
      <c r="F3" s="9">
        <v>37.652291666687233</v>
      </c>
      <c r="G3" s="9">
        <v>31.852926216323944</v>
      </c>
      <c r="H3" s="4">
        <v>240</v>
      </c>
    </row>
    <row r="4" spans="1:8" ht="72.5">
      <c r="A4" s="4" t="s">
        <v>1</v>
      </c>
      <c r="B4" s="4" t="s">
        <v>244</v>
      </c>
      <c r="C4" s="4" t="s">
        <v>245</v>
      </c>
      <c r="D4" s="4">
        <v>766</v>
      </c>
      <c r="E4" s="6">
        <v>0.93864229765013052</v>
      </c>
      <c r="F4" s="9">
        <v>30.305666666699107</v>
      </c>
      <c r="G4" s="9">
        <v>30.318740327053863</v>
      </c>
      <c r="H4" s="4">
        <v>312</v>
      </c>
    </row>
    <row r="5" spans="1:8" ht="72.5">
      <c r="A5" s="4" t="s">
        <v>2</v>
      </c>
      <c r="B5" s="4" t="s">
        <v>246</v>
      </c>
      <c r="C5" s="4" t="s">
        <v>247</v>
      </c>
      <c r="D5" s="4">
        <v>495</v>
      </c>
      <c r="E5" s="6">
        <v>0.93333333333333335</v>
      </c>
      <c r="F5" s="9">
        <v>1.7333333332207985</v>
      </c>
      <c r="G5" s="9">
        <v>29.177034412952199</v>
      </c>
      <c r="H5" s="4" t="s">
        <v>179</v>
      </c>
    </row>
    <row r="6" spans="1:8" ht="43.5">
      <c r="A6" s="4" t="s">
        <v>3</v>
      </c>
      <c r="B6" s="4" t="s">
        <v>250</v>
      </c>
      <c r="C6" s="4" t="s">
        <v>132</v>
      </c>
      <c r="D6" s="4">
        <v>361</v>
      </c>
      <c r="E6" s="6">
        <v>0.97783933518005539</v>
      </c>
      <c r="F6" s="9" t="s">
        <v>179</v>
      </c>
      <c r="G6" s="9">
        <v>1.402366112647907</v>
      </c>
      <c r="H6" s="4" t="s">
        <v>179</v>
      </c>
    </row>
    <row r="7" spans="1:8" ht="101.5">
      <c r="A7" s="4" t="s">
        <v>4</v>
      </c>
      <c r="B7" s="4" t="s">
        <v>248</v>
      </c>
      <c r="C7" s="4" t="s">
        <v>249</v>
      </c>
      <c r="D7" s="4">
        <v>252</v>
      </c>
      <c r="E7" s="6">
        <v>0.93650793650793651</v>
      </c>
      <c r="F7" s="9">
        <v>0.46944444451946765</v>
      </c>
      <c r="G7" s="9">
        <v>34.659100265609496</v>
      </c>
      <c r="H7" s="4" t="s">
        <v>179</v>
      </c>
    </row>
    <row r="8" spans="1:8">
      <c r="A8" s="4" t="s">
        <v>5</v>
      </c>
      <c r="B8" s="4" t="s">
        <v>251</v>
      </c>
      <c r="C8" s="4" t="s">
        <v>252</v>
      </c>
      <c r="D8" s="4">
        <v>247</v>
      </c>
      <c r="E8" s="6">
        <v>0.93117408906882593</v>
      </c>
      <c r="F8" s="9" t="s">
        <v>179</v>
      </c>
      <c r="G8" s="9">
        <v>7.0232062528128099</v>
      </c>
      <c r="H8" s="4" t="s">
        <v>179</v>
      </c>
    </row>
    <row r="9" spans="1:8" ht="29">
      <c r="A9" s="4" t="s">
        <v>6</v>
      </c>
      <c r="B9" s="4" t="s">
        <v>253</v>
      </c>
      <c r="C9" s="4" t="s">
        <v>254</v>
      </c>
      <c r="D9" s="4">
        <v>212</v>
      </c>
      <c r="E9" s="6">
        <v>0.84905660377358494</v>
      </c>
      <c r="F9" s="9" t="s">
        <v>179</v>
      </c>
      <c r="G9" s="9">
        <v>10.96911163522147</v>
      </c>
      <c r="H9" s="4" t="s">
        <v>179</v>
      </c>
    </row>
    <row r="10" spans="1:8" ht="29">
      <c r="A10" s="4" t="s">
        <v>7</v>
      </c>
      <c r="B10" s="4" t="s">
        <v>255</v>
      </c>
      <c r="C10" s="4" t="s">
        <v>256</v>
      </c>
      <c r="D10" s="4">
        <v>169</v>
      </c>
      <c r="E10" s="6">
        <v>0.95857988165680474</v>
      </c>
      <c r="F10" s="9" t="s">
        <v>179</v>
      </c>
      <c r="G10" s="9">
        <v>3.3486094674603191</v>
      </c>
      <c r="H10" s="4">
        <v>480</v>
      </c>
    </row>
    <row r="11" spans="1:8" ht="174">
      <c r="A11" s="4" t="s">
        <v>8</v>
      </c>
      <c r="B11" s="4" t="s">
        <v>811</v>
      </c>
      <c r="C11" s="4" t="s">
        <v>812</v>
      </c>
      <c r="D11" s="4">
        <v>163</v>
      </c>
      <c r="E11" s="6">
        <v>0.96319018404907975</v>
      </c>
      <c r="F11" s="9" t="s">
        <v>179</v>
      </c>
      <c r="G11" s="9">
        <v>35.478485003400856</v>
      </c>
      <c r="H11" s="4" t="s">
        <v>179</v>
      </c>
    </row>
    <row r="12" spans="1:8" ht="43.5">
      <c r="A12" s="4" t="s">
        <v>9</v>
      </c>
      <c r="B12" s="4" t="s">
        <v>486</v>
      </c>
      <c r="C12" s="4" t="s">
        <v>487</v>
      </c>
      <c r="D12" s="4">
        <v>159</v>
      </c>
      <c r="E12" s="6">
        <v>0.89308176100628933</v>
      </c>
      <c r="F12" s="9" t="s">
        <v>179</v>
      </c>
      <c r="G12" s="9">
        <v>3.7673410202666484</v>
      </c>
      <c r="H12" s="4" t="s">
        <v>179</v>
      </c>
    </row>
    <row r="15" spans="1:8" ht="58">
      <c r="A15" s="4" t="s">
        <v>13</v>
      </c>
      <c r="B15" s="4" t="s">
        <v>18</v>
      </c>
      <c r="C15" s="4" t="s">
        <v>20</v>
      </c>
      <c r="D15" s="4" t="s">
        <v>11</v>
      </c>
      <c r="E15" s="4" t="s">
        <v>10</v>
      </c>
      <c r="F15" s="4" t="s">
        <v>14</v>
      </c>
      <c r="G15" s="4" t="s">
        <v>15</v>
      </c>
      <c r="H15" s="4" t="s">
        <v>16</v>
      </c>
    </row>
    <row r="16" spans="1:8" ht="29">
      <c r="A16" s="4" t="s">
        <v>0</v>
      </c>
      <c r="B16" s="4" t="s">
        <v>813</v>
      </c>
      <c r="C16" s="4" t="s">
        <v>814</v>
      </c>
      <c r="D16" s="4">
        <v>17</v>
      </c>
      <c r="E16" s="6">
        <v>1</v>
      </c>
      <c r="F16" s="9" t="s">
        <v>179</v>
      </c>
      <c r="G16" s="9">
        <v>90.573120914998825</v>
      </c>
      <c r="H16" s="4" t="s">
        <v>179</v>
      </c>
    </row>
    <row r="17" spans="1:8">
      <c r="A17" s="4" t="s">
        <v>1</v>
      </c>
      <c r="B17" s="4" t="s">
        <v>484</v>
      </c>
      <c r="C17" s="4" t="s">
        <v>815</v>
      </c>
      <c r="D17" s="4">
        <v>16</v>
      </c>
      <c r="E17" s="6">
        <v>1</v>
      </c>
      <c r="F17" s="9" t="s">
        <v>179</v>
      </c>
      <c r="G17" s="9">
        <v>0.32010416665798402</v>
      </c>
      <c r="H17" s="4" t="s">
        <v>179</v>
      </c>
    </row>
    <row r="18" spans="1:8">
      <c r="A18" s="4" t="s">
        <v>2</v>
      </c>
      <c r="B18" s="4" t="s">
        <v>816</v>
      </c>
      <c r="C18" s="4" t="s">
        <v>817</v>
      </c>
      <c r="D18" s="4">
        <v>15</v>
      </c>
      <c r="E18" s="6">
        <v>1</v>
      </c>
      <c r="F18" s="9" t="s">
        <v>179</v>
      </c>
      <c r="G18" s="9">
        <v>10.259907407395076</v>
      </c>
      <c r="H18" s="4" t="s">
        <v>179</v>
      </c>
    </row>
    <row r="19" spans="1:8" ht="29">
      <c r="A19" s="4" t="s">
        <v>3</v>
      </c>
      <c r="B19" s="4" t="s">
        <v>818</v>
      </c>
      <c r="C19" s="4" t="s">
        <v>819</v>
      </c>
      <c r="D19" s="4">
        <v>14</v>
      </c>
      <c r="E19" s="6">
        <v>1</v>
      </c>
      <c r="F19" s="9" t="s">
        <v>179</v>
      </c>
      <c r="G19" s="9">
        <v>83.927797619020566</v>
      </c>
      <c r="H19" s="4" t="s">
        <v>179</v>
      </c>
    </row>
    <row r="20" spans="1:8" ht="29">
      <c r="A20" s="4" t="s">
        <v>4</v>
      </c>
      <c r="B20" s="4" t="s">
        <v>820</v>
      </c>
      <c r="C20" s="4" t="s">
        <v>821</v>
      </c>
      <c r="D20" s="4">
        <v>13</v>
      </c>
      <c r="E20" s="6">
        <v>1</v>
      </c>
      <c r="F20" s="9" t="s">
        <v>179</v>
      </c>
      <c r="G20" s="9">
        <v>6.0736965811900934</v>
      </c>
      <c r="H20" s="4" t="s">
        <v>179</v>
      </c>
    </row>
    <row r="21" spans="1:8">
      <c r="A21" s="4" t="s">
        <v>5</v>
      </c>
      <c r="B21" s="4" t="s">
        <v>822</v>
      </c>
      <c r="C21" s="4" t="s">
        <v>823</v>
      </c>
      <c r="D21" s="4">
        <v>11</v>
      </c>
      <c r="E21" s="6">
        <v>1</v>
      </c>
      <c r="F21" s="9" t="s">
        <v>179</v>
      </c>
      <c r="G21" s="9">
        <v>19.097095959549982</v>
      </c>
      <c r="H21" s="4" t="s">
        <v>179</v>
      </c>
    </row>
    <row r="22" spans="1:8">
      <c r="A22" s="4" t="s">
        <v>6</v>
      </c>
      <c r="B22" s="4" t="s">
        <v>824</v>
      </c>
      <c r="C22" s="4" t="s">
        <v>825</v>
      </c>
      <c r="D22" s="4">
        <v>11</v>
      </c>
      <c r="E22" s="6">
        <v>1</v>
      </c>
      <c r="F22" s="9" t="s">
        <v>179</v>
      </c>
      <c r="G22" s="9">
        <v>6.8911616161560891</v>
      </c>
      <c r="H22" s="4" t="s">
        <v>179</v>
      </c>
    </row>
    <row r="23" spans="1:8" ht="43.5">
      <c r="A23" s="4" t="s">
        <v>7</v>
      </c>
      <c r="B23" s="4" t="s">
        <v>826</v>
      </c>
      <c r="C23" s="4" t="s">
        <v>827</v>
      </c>
      <c r="D23" s="4">
        <v>10</v>
      </c>
      <c r="E23" s="6">
        <v>1</v>
      </c>
      <c r="F23" s="9" t="s">
        <v>179</v>
      </c>
      <c r="G23" s="9">
        <v>29.495861111098201</v>
      </c>
      <c r="H23" s="4" t="s">
        <v>179</v>
      </c>
    </row>
    <row r="24" spans="1:8" ht="29">
      <c r="A24" s="4" t="s">
        <v>8</v>
      </c>
      <c r="B24" s="4" t="s">
        <v>828</v>
      </c>
      <c r="C24" s="4" t="s">
        <v>829</v>
      </c>
      <c r="D24" s="4">
        <v>10</v>
      </c>
      <c r="E24" s="6">
        <v>1</v>
      </c>
      <c r="F24" s="9" t="s">
        <v>179</v>
      </c>
      <c r="G24" s="9">
        <v>41.497861111129168</v>
      </c>
      <c r="H24" s="4" t="s">
        <v>179</v>
      </c>
    </row>
    <row r="25" spans="1:8" ht="87">
      <c r="A25" s="4" t="s">
        <v>9</v>
      </c>
      <c r="B25" s="4" t="s">
        <v>830</v>
      </c>
      <c r="C25" s="4" t="s">
        <v>831</v>
      </c>
      <c r="D25" s="4">
        <v>9</v>
      </c>
      <c r="E25" s="6">
        <v>1</v>
      </c>
      <c r="F25" s="9" t="s">
        <v>179</v>
      </c>
      <c r="G25" s="9">
        <v>67.571018518530764</v>
      </c>
      <c r="H25" s="4" t="s">
        <v>179</v>
      </c>
    </row>
    <row r="28" spans="1:8" ht="87">
      <c r="A28" s="4" t="s">
        <v>13</v>
      </c>
      <c r="B28" s="4" t="s">
        <v>18</v>
      </c>
      <c r="C28" s="4" t="s">
        <v>17</v>
      </c>
      <c r="D28" s="4" t="s">
        <v>11</v>
      </c>
      <c r="E28" s="4" t="s">
        <v>12</v>
      </c>
      <c r="F28" s="4" t="s">
        <v>14</v>
      </c>
      <c r="G28" s="4" t="s">
        <v>15</v>
      </c>
      <c r="H28" s="4" t="s">
        <v>16</v>
      </c>
    </row>
    <row r="29" spans="1:8">
      <c r="A29" s="4" t="s">
        <v>0</v>
      </c>
      <c r="B29" s="4" t="s">
        <v>832</v>
      </c>
      <c r="C29" s="4" t="s">
        <v>833</v>
      </c>
      <c r="D29" s="4">
        <v>1</v>
      </c>
      <c r="E29" s="6">
        <v>1</v>
      </c>
      <c r="F29" s="9" t="s">
        <v>179</v>
      </c>
      <c r="G29" s="9">
        <v>47.778333331283648</v>
      </c>
      <c r="H29" s="4" t="s">
        <v>179</v>
      </c>
    </row>
    <row r="30" spans="1:8" ht="58">
      <c r="A30" s="4" t="s">
        <v>1</v>
      </c>
      <c r="B30" s="4" t="s">
        <v>834</v>
      </c>
      <c r="C30" s="4" t="s">
        <v>835</v>
      </c>
      <c r="D30" s="4">
        <v>2</v>
      </c>
      <c r="E30" s="6">
        <v>0.5</v>
      </c>
      <c r="F30" s="9" t="s">
        <v>179</v>
      </c>
      <c r="G30" s="9">
        <v>81.190416667173849</v>
      </c>
      <c r="H30" s="4" t="s">
        <v>179</v>
      </c>
    </row>
    <row r="31" spans="1:8" ht="116">
      <c r="A31" s="4" t="s">
        <v>2</v>
      </c>
      <c r="B31" s="4" t="s">
        <v>836</v>
      </c>
      <c r="C31" s="4" t="s">
        <v>837</v>
      </c>
      <c r="D31" s="4">
        <v>3</v>
      </c>
      <c r="E31" s="6">
        <v>0.33333333333333331</v>
      </c>
      <c r="F31" s="9" t="s">
        <v>179</v>
      </c>
      <c r="G31" s="9">
        <v>40.419166667212266</v>
      </c>
      <c r="H31" s="4" t="s">
        <v>179</v>
      </c>
    </row>
    <row r="32" spans="1:8" ht="72.5">
      <c r="A32" s="4" t="s">
        <v>3</v>
      </c>
      <c r="B32" s="4" t="s">
        <v>838</v>
      </c>
      <c r="C32" s="4" t="s">
        <v>393</v>
      </c>
      <c r="D32" s="4">
        <v>4</v>
      </c>
      <c r="E32" s="6">
        <v>0.25</v>
      </c>
      <c r="F32" s="9" t="s">
        <v>179</v>
      </c>
      <c r="G32" s="9">
        <v>67.650208333172486</v>
      </c>
      <c r="H32" s="4" t="s">
        <v>179</v>
      </c>
    </row>
    <row r="33" spans="1:8" ht="72.5">
      <c r="A33" s="4" t="s">
        <v>4</v>
      </c>
      <c r="B33" s="4" t="s">
        <v>491</v>
      </c>
      <c r="C33" s="4" t="s">
        <v>492</v>
      </c>
      <c r="D33" s="4">
        <v>7</v>
      </c>
      <c r="E33" s="6">
        <v>0.14285714285714285</v>
      </c>
      <c r="F33" s="9" t="s">
        <v>179</v>
      </c>
      <c r="G33" s="9">
        <v>61.530515872765264</v>
      </c>
      <c r="H33" s="4" t="s">
        <v>179</v>
      </c>
    </row>
    <row r="34" spans="1:8">
      <c r="A34" s="4" t="s">
        <v>5</v>
      </c>
      <c r="B34" s="4" t="s">
        <v>839</v>
      </c>
      <c r="C34" s="4" t="s">
        <v>387</v>
      </c>
      <c r="D34" s="4">
        <v>10</v>
      </c>
      <c r="E34" s="6">
        <v>0.1</v>
      </c>
      <c r="F34" s="9" t="s">
        <v>179</v>
      </c>
      <c r="G34" s="9">
        <v>89.986222222057407</v>
      </c>
      <c r="H34" s="4" t="s">
        <v>179</v>
      </c>
    </row>
    <row r="35" spans="1:8" ht="29">
      <c r="A35" s="4" t="s">
        <v>6</v>
      </c>
      <c r="B35" s="4" t="s">
        <v>840</v>
      </c>
      <c r="C35" s="4" t="s">
        <v>841</v>
      </c>
      <c r="D35" s="4">
        <v>11</v>
      </c>
      <c r="E35" s="6">
        <v>9.0909090909090912E-2</v>
      </c>
      <c r="F35" s="9">
        <v>22.671388888789807</v>
      </c>
      <c r="G35" s="9">
        <v>50.137638888676882</v>
      </c>
      <c r="H35" s="4" t="s">
        <v>179</v>
      </c>
    </row>
    <row r="36" spans="1:8" ht="29">
      <c r="A36" s="4" t="s">
        <v>7</v>
      </c>
      <c r="B36" s="4" t="s">
        <v>253</v>
      </c>
      <c r="C36" s="4" t="s">
        <v>254</v>
      </c>
      <c r="D36" s="4">
        <v>212</v>
      </c>
      <c r="E36" s="6">
        <v>4.7169811320754715E-3</v>
      </c>
      <c r="F36" s="9" t="s">
        <v>179</v>
      </c>
      <c r="G36" s="9">
        <v>10.96911163522147</v>
      </c>
      <c r="H36" s="4" t="s">
        <v>179</v>
      </c>
    </row>
    <row r="37" spans="1:8">
      <c r="A37" s="4" t="s">
        <v>8</v>
      </c>
      <c r="B37" s="4" t="s">
        <v>179</v>
      </c>
      <c r="C37" s="4" t="s">
        <v>179</v>
      </c>
      <c r="D37" s="4" t="s">
        <v>179</v>
      </c>
      <c r="E37" s="4" t="s">
        <v>179</v>
      </c>
      <c r="F37" s="4" t="s">
        <v>179</v>
      </c>
      <c r="G37" s="4" t="s">
        <v>179</v>
      </c>
      <c r="H37" s="4" t="s">
        <v>179</v>
      </c>
    </row>
    <row r="38" spans="1:8">
      <c r="A38" s="4" t="s">
        <v>9</v>
      </c>
      <c r="B38" s="4" t="s">
        <v>179</v>
      </c>
      <c r="C38" s="4" t="s">
        <v>179</v>
      </c>
      <c r="D38" s="4" t="s">
        <v>179</v>
      </c>
      <c r="E38" s="4" t="s">
        <v>179</v>
      </c>
      <c r="F38" s="4" t="s">
        <v>179</v>
      </c>
      <c r="G38" s="4" t="s">
        <v>179</v>
      </c>
      <c r="H38" s="4" t="s">
        <v>179</v>
      </c>
    </row>
  </sheetData>
  <mergeCells count="1">
    <mergeCell ref="A1:C1"/>
  </mergeCells>
  <pageMargins left="0.7" right="0.7" top="0.75" bottom="0.75" header="0.3" footer="0.3"/>
  <pageSetup scale="49" orientation="landscape" horizontalDpi="1200" verticalDpi="1200" r:id="rId1"/>
  <tableParts count="3">
    <tablePart r:id="rId2"/>
    <tablePart r:id="rId3"/>
    <tablePart r:id="rId4"/>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0" zoomScaleNormal="80" workbookViewId="0">
      <selection sqref="A1:C1"/>
    </sheetView>
  </sheetViews>
  <sheetFormatPr defaultRowHeight="14.5"/>
  <cols>
    <col min="1" max="1" width="12.08984375" style="4" customWidth="1"/>
    <col min="2" max="2" width="24.6328125" style="4" customWidth="1"/>
    <col min="3" max="3" width="30.1796875" style="4" customWidth="1"/>
    <col min="4" max="4" width="25" style="4" customWidth="1"/>
    <col min="5" max="5" width="17.90625" style="4" customWidth="1"/>
    <col min="6" max="6" width="30.7265625" style="4" customWidth="1"/>
    <col min="7" max="7" width="29.1796875" style="4" customWidth="1"/>
    <col min="8" max="8" width="34.54296875" style="4" customWidth="1"/>
    <col min="9" max="16384" width="8.7265625" style="4"/>
  </cols>
  <sheetData>
    <row r="1" spans="1:8" ht="18.5">
      <c r="A1" s="223" t="s">
        <v>801</v>
      </c>
      <c r="B1" s="223"/>
      <c r="C1" s="223"/>
    </row>
    <row r="2" spans="1:8" ht="60.5" customHeight="1">
      <c r="A2" s="4" t="s">
        <v>13</v>
      </c>
      <c r="B2" s="4" t="s">
        <v>18</v>
      </c>
      <c r="C2" s="4" t="s">
        <v>19</v>
      </c>
      <c r="D2" s="4" t="s">
        <v>11</v>
      </c>
      <c r="E2" s="4" t="s">
        <v>10</v>
      </c>
      <c r="F2" s="4" t="s">
        <v>14</v>
      </c>
      <c r="G2" s="4" t="s">
        <v>15</v>
      </c>
      <c r="H2" s="4" t="s">
        <v>16</v>
      </c>
    </row>
    <row r="3" spans="1:8" ht="29">
      <c r="A3" s="4" t="s">
        <v>0</v>
      </c>
      <c r="B3" s="4" t="s">
        <v>301</v>
      </c>
      <c r="C3" s="4" t="s">
        <v>302</v>
      </c>
      <c r="D3" s="4">
        <v>15</v>
      </c>
      <c r="E3" s="6">
        <v>0.93333333333333335</v>
      </c>
      <c r="F3" s="9">
        <v>18.872323056100868</v>
      </c>
      <c r="G3" s="9">
        <v>7.0394618453200177</v>
      </c>
      <c r="H3" s="4" t="s">
        <v>179</v>
      </c>
    </row>
    <row r="4" spans="1:8">
      <c r="A4" s="4" t="s">
        <v>1</v>
      </c>
      <c r="B4" s="4" t="s">
        <v>303</v>
      </c>
      <c r="C4" s="4" t="s">
        <v>304</v>
      </c>
      <c r="D4" s="4">
        <v>7</v>
      </c>
      <c r="E4" s="6">
        <v>0.7142857142857143</v>
      </c>
      <c r="F4" s="9">
        <v>19.490880554309115</v>
      </c>
      <c r="G4" s="9">
        <v>11.660987500450574</v>
      </c>
      <c r="H4" s="4" t="s">
        <v>179</v>
      </c>
    </row>
    <row r="5" spans="1:8">
      <c r="A5" s="4" t="s">
        <v>2</v>
      </c>
      <c r="B5" s="4" t="s">
        <v>307</v>
      </c>
      <c r="C5" s="4" t="s">
        <v>308</v>
      </c>
      <c r="D5" s="4">
        <v>2</v>
      </c>
      <c r="E5" s="6">
        <v>1</v>
      </c>
      <c r="F5" s="9">
        <v>1.4131175015936606</v>
      </c>
      <c r="G5" s="9">
        <v>1.8731741665396839</v>
      </c>
      <c r="H5" s="4" t="s">
        <v>179</v>
      </c>
    </row>
    <row r="6" spans="1:8" ht="29">
      <c r="A6" s="4" t="s">
        <v>3</v>
      </c>
      <c r="B6" s="4" t="s">
        <v>309</v>
      </c>
      <c r="C6" s="4" t="s">
        <v>310</v>
      </c>
      <c r="D6" s="4">
        <v>1</v>
      </c>
      <c r="E6" s="6">
        <v>1</v>
      </c>
      <c r="F6" s="4" t="s">
        <v>179</v>
      </c>
      <c r="G6" s="9">
        <v>17.98152777843643</v>
      </c>
      <c r="H6" s="4" t="s">
        <v>179</v>
      </c>
    </row>
    <row r="7" spans="1:8">
      <c r="A7" s="4" t="s">
        <v>4</v>
      </c>
      <c r="B7" s="4" t="s">
        <v>179</v>
      </c>
      <c r="C7" s="4" t="s">
        <v>179</v>
      </c>
      <c r="D7" s="4" t="s">
        <v>179</v>
      </c>
      <c r="E7" s="4" t="s">
        <v>179</v>
      </c>
      <c r="F7" s="4" t="s">
        <v>179</v>
      </c>
      <c r="G7" s="4" t="s">
        <v>179</v>
      </c>
      <c r="H7" s="4" t="s">
        <v>179</v>
      </c>
    </row>
    <row r="8" spans="1:8">
      <c r="A8" s="4" t="s">
        <v>5</v>
      </c>
      <c r="B8" s="4" t="s">
        <v>179</v>
      </c>
      <c r="C8" s="4" t="s">
        <v>179</v>
      </c>
      <c r="D8" s="4" t="s">
        <v>179</v>
      </c>
      <c r="E8" s="4" t="s">
        <v>179</v>
      </c>
      <c r="F8" s="4" t="s">
        <v>179</v>
      </c>
      <c r="G8" s="4" t="s">
        <v>179</v>
      </c>
      <c r="H8" s="4" t="s">
        <v>179</v>
      </c>
    </row>
    <row r="9" spans="1:8">
      <c r="A9" s="4" t="s">
        <v>6</v>
      </c>
      <c r="B9" s="4" t="s">
        <v>179</v>
      </c>
      <c r="C9" s="4" t="s">
        <v>179</v>
      </c>
      <c r="D9" s="4" t="s">
        <v>179</v>
      </c>
      <c r="E9" s="4" t="s">
        <v>179</v>
      </c>
      <c r="F9" s="4" t="s">
        <v>179</v>
      </c>
      <c r="G9" s="4" t="s">
        <v>179</v>
      </c>
      <c r="H9" s="4" t="s">
        <v>179</v>
      </c>
    </row>
    <row r="10" spans="1:8">
      <c r="A10" s="4" t="s">
        <v>7</v>
      </c>
      <c r="B10" s="4" t="s">
        <v>179</v>
      </c>
      <c r="C10" s="4" t="s">
        <v>179</v>
      </c>
      <c r="D10" s="4" t="s">
        <v>179</v>
      </c>
      <c r="E10" s="4" t="s">
        <v>179</v>
      </c>
      <c r="F10" s="4" t="s">
        <v>179</v>
      </c>
      <c r="G10" s="4" t="s">
        <v>179</v>
      </c>
      <c r="H10" s="4" t="s">
        <v>179</v>
      </c>
    </row>
    <row r="11" spans="1:8">
      <c r="A11" s="4" t="s">
        <v>8</v>
      </c>
      <c r="B11" s="4" t="s">
        <v>179</v>
      </c>
      <c r="C11" s="4" t="s">
        <v>179</v>
      </c>
      <c r="D11" s="4" t="s">
        <v>179</v>
      </c>
      <c r="E11" s="4" t="s">
        <v>179</v>
      </c>
      <c r="F11" s="4" t="s">
        <v>179</v>
      </c>
      <c r="G11" s="4" t="s">
        <v>179</v>
      </c>
      <c r="H11" s="4" t="s">
        <v>179</v>
      </c>
    </row>
    <row r="12" spans="1:8">
      <c r="A12" s="4" t="s">
        <v>9</v>
      </c>
      <c r="B12" s="4" t="s">
        <v>179</v>
      </c>
      <c r="C12" s="4" t="s">
        <v>179</v>
      </c>
      <c r="D12" s="4" t="s">
        <v>179</v>
      </c>
      <c r="E12" s="4" t="s">
        <v>179</v>
      </c>
      <c r="F12" s="4" t="s">
        <v>179</v>
      </c>
      <c r="G12" s="4" t="s">
        <v>179</v>
      </c>
      <c r="H12" s="4" t="s">
        <v>179</v>
      </c>
    </row>
    <row r="15" spans="1:8" ht="63.5" customHeight="1">
      <c r="A15" s="4" t="s">
        <v>13</v>
      </c>
      <c r="B15" s="4" t="s">
        <v>18</v>
      </c>
      <c r="C15" s="4" t="s">
        <v>20</v>
      </c>
      <c r="D15" s="4" t="s">
        <v>11</v>
      </c>
      <c r="E15" s="4" t="s">
        <v>10</v>
      </c>
      <c r="F15" s="4" t="s">
        <v>14</v>
      </c>
      <c r="G15" s="4" t="s">
        <v>15</v>
      </c>
      <c r="H15" s="4" t="s">
        <v>16</v>
      </c>
    </row>
    <row r="16" spans="1:8">
      <c r="A16" s="4" t="s">
        <v>0</v>
      </c>
      <c r="B16" s="4" t="s">
        <v>307</v>
      </c>
      <c r="C16" s="4" t="s">
        <v>308</v>
      </c>
      <c r="D16" s="4">
        <v>2</v>
      </c>
      <c r="E16" s="6">
        <v>1</v>
      </c>
      <c r="F16" s="9">
        <v>1.4131175015936606</v>
      </c>
      <c r="G16" s="9">
        <v>1.8731741665396839</v>
      </c>
      <c r="H16" s="4" t="s">
        <v>179</v>
      </c>
    </row>
    <row r="17" spans="1:8" ht="29">
      <c r="A17" s="4" t="s">
        <v>1</v>
      </c>
      <c r="B17" s="4" t="s">
        <v>309</v>
      </c>
      <c r="C17" s="4" t="s">
        <v>310</v>
      </c>
      <c r="D17" s="4">
        <v>1</v>
      </c>
      <c r="E17" s="6">
        <v>1</v>
      </c>
      <c r="F17" s="9" t="s">
        <v>179</v>
      </c>
      <c r="G17" s="9">
        <v>17.98152777843643</v>
      </c>
      <c r="H17" s="4" t="s">
        <v>179</v>
      </c>
    </row>
    <row r="18" spans="1:8" ht="29">
      <c r="A18" s="4" t="s">
        <v>2</v>
      </c>
      <c r="B18" s="4" t="s">
        <v>301</v>
      </c>
      <c r="C18" s="4" t="s">
        <v>302</v>
      </c>
      <c r="D18" s="4">
        <v>15</v>
      </c>
      <c r="E18" s="6">
        <v>0.93333333333333335</v>
      </c>
      <c r="F18" s="9">
        <v>18.872323056100868</v>
      </c>
      <c r="G18" s="9">
        <v>7.0394618453200177</v>
      </c>
      <c r="H18" s="4" t="s">
        <v>179</v>
      </c>
    </row>
    <row r="19" spans="1:8">
      <c r="A19" s="4" t="s">
        <v>3</v>
      </c>
      <c r="B19" s="4" t="s">
        <v>303</v>
      </c>
      <c r="C19" s="4" t="s">
        <v>304</v>
      </c>
      <c r="D19" s="4">
        <v>7</v>
      </c>
      <c r="E19" s="6">
        <v>0.7142857142857143</v>
      </c>
      <c r="F19" s="9">
        <v>19.490880554309115</v>
      </c>
      <c r="G19" s="9">
        <v>11.660987500450574</v>
      </c>
      <c r="H19" s="4" t="s">
        <v>179</v>
      </c>
    </row>
    <row r="20" spans="1:8">
      <c r="A20" s="4" t="s">
        <v>4</v>
      </c>
      <c r="B20" s="4" t="s">
        <v>179</v>
      </c>
      <c r="C20" s="4" t="s">
        <v>179</v>
      </c>
      <c r="D20" s="4" t="s">
        <v>179</v>
      </c>
      <c r="E20" s="6" t="s">
        <v>179</v>
      </c>
      <c r="F20" s="9" t="s">
        <v>179</v>
      </c>
      <c r="G20" s="9" t="s">
        <v>179</v>
      </c>
      <c r="H20" s="4" t="s">
        <v>179</v>
      </c>
    </row>
    <row r="21" spans="1:8">
      <c r="A21" s="4" t="s">
        <v>5</v>
      </c>
      <c r="B21" s="4" t="s">
        <v>179</v>
      </c>
      <c r="C21" s="4" t="s">
        <v>179</v>
      </c>
      <c r="D21" s="4" t="s">
        <v>179</v>
      </c>
      <c r="E21" s="6" t="s">
        <v>179</v>
      </c>
      <c r="F21" s="9" t="s">
        <v>179</v>
      </c>
      <c r="G21" s="9" t="s">
        <v>179</v>
      </c>
      <c r="H21" s="4" t="s">
        <v>179</v>
      </c>
    </row>
    <row r="22" spans="1:8">
      <c r="A22" s="4" t="s">
        <v>6</v>
      </c>
      <c r="B22" s="4" t="s">
        <v>179</v>
      </c>
      <c r="C22" s="4" t="s">
        <v>179</v>
      </c>
      <c r="D22" s="4" t="s">
        <v>179</v>
      </c>
      <c r="E22" s="6" t="s">
        <v>179</v>
      </c>
      <c r="F22" s="9" t="s">
        <v>179</v>
      </c>
      <c r="G22" s="9" t="s">
        <v>179</v>
      </c>
      <c r="H22" s="4" t="s">
        <v>179</v>
      </c>
    </row>
    <row r="23" spans="1:8">
      <c r="A23" s="4" t="s">
        <v>7</v>
      </c>
      <c r="B23" s="4" t="s">
        <v>179</v>
      </c>
      <c r="C23" s="4" t="s">
        <v>179</v>
      </c>
      <c r="D23" s="4" t="s">
        <v>179</v>
      </c>
      <c r="E23" s="6" t="s">
        <v>179</v>
      </c>
      <c r="F23" s="9" t="s">
        <v>179</v>
      </c>
      <c r="G23" s="9" t="s">
        <v>179</v>
      </c>
      <c r="H23" s="4" t="s">
        <v>179</v>
      </c>
    </row>
    <row r="24" spans="1:8">
      <c r="A24" s="4" t="s">
        <v>8</v>
      </c>
      <c r="B24" s="4" t="s">
        <v>179</v>
      </c>
      <c r="C24" s="4" t="s">
        <v>179</v>
      </c>
      <c r="D24" s="4" t="s">
        <v>179</v>
      </c>
      <c r="E24" s="6" t="s">
        <v>179</v>
      </c>
      <c r="F24" s="9" t="s">
        <v>179</v>
      </c>
      <c r="G24" s="9" t="s">
        <v>179</v>
      </c>
      <c r="H24" s="4" t="s">
        <v>179</v>
      </c>
    </row>
    <row r="25" spans="1:8">
      <c r="A25" s="4" t="s">
        <v>9</v>
      </c>
      <c r="B25" s="4" t="s">
        <v>179</v>
      </c>
      <c r="C25" s="4" t="s">
        <v>179</v>
      </c>
      <c r="D25" s="4" t="s">
        <v>179</v>
      </c>
      <c r="E25" s="6" t="s">
        <v>179</v>
      </c>
      <c r="F25" s="9" t="s">
        <v>179</v>
      </c>
      <c r="G25" s="9" t="s">
        <v>179</v>
      </c>
      <c r="H25" s="4" t="s">
        <v>179</v>
      </c>
    </row>
    <row r="28" spans="1:8" ht="87">
      <c r="A28" s="4" t="s">
        <v>13</v>
      </c>
      <c r="B28" s="4" t="s">
        <v>18</v>
      </c>
      <c r="C28" s="4" t="s">
        <v>17</v>
      </c>
      <c r="D28" s="4" t="s">
        <v>11</v>
      </c>
      <c r="E28" s="4" t="s">
        <v>12</v>
      </c>
      <c r="F28" s="4" t="s">
        <v>14</v>
      </c>
      <c r="G28" s="4" t="s">
        <v>15</v>
      </c>
      <c r="H28" s="4" t="s">
        <v>16</v>
      </c>
    </row>
    <row r="29" spans="1:8">
      <c r="A29" s="4" t="s">
        <v>0</v>
      </c>
      <c r="B29" s="4" t="s">
        <v>179</v>
      </c>
      <c r="C29" s="4" t="s">
        <v>179</v>
      </c>
      <c r="D29" s="4" t="s">
        <v>179</v>
      </c>
      <c r="E29" s="4" t="s">
        <v>179</v>
      </c>
      <c r="F29" s="4" t="s">
        <v>179</v>
      </c>
      <c r="G29" s="4" t="s">
        <v>179</v>
      </c>
      <c r="H29" s="4" t="s">
        <v>179</v>
      </c>
    </row>
    <row r="30" spans="1:8">
      <c r="A30" s="4" t="s">
        <v>1</v>
      </c>
      <c r="B30" s="4" t="s">
        <v>179</v>
      </c>
      <c r="C30" s="4" t="s">
        <v>179</v>
      </c>
      <c r="D30" s="4" t="s">
        <v>179</v>
      </c>
      <c r="E30" s="4" t="s">
        <v>179</v>
      </c>
      <c r="F30" s="4" t="s">
        <v>179</v>
      </c>
      <c r="G30" s="4" t="s">
        <v>179</v>
      </c>
      <c r="H30" s="4" t="s">
        <v>179</v>
      </c>
    </row>
    <row r="31" spans="1:8">
      <c r="A31" s="4" t="s">
        <v>2</v>
      </c>
      <c r="B31" s="4" t="s">
        <v>179</v>
      </c>
      <c r="C31" s="4" t="s">
        <v>179</v>
      </c>
      <c r="D31" s="4" t="s">
        <v>179</v>
      </c>
      <c r="E31" s="4" t="s">
        <v>179</v>
      </c>
      <c r="F31" s="4" t="s">
        <v>179</v>
      </c>
      <c r="G31" s="4" t="s">
        <v>179</v>
      </c>
      <c r="H31" s="4" t="s">
        <v>179</v>
      </c>
    </row>
    <row r="32" spans="1:8">
      <c r="A32" s="4" t="s">
        <v>3</v>
      </c>
      <c r="B32" s="4" t="s">
        <v>179</v>
      </c>
      <c r="C32" s="4" t="s">
        <v>179</v>
      </c>
      <c r="D32" s="4" t="s">
        <v>179</v>
      </c>
      <c r="E32" s="4" t="s">
        <v>179</v>
      </c>
      <c r="F32" s="4" t="s">
        <v>179</v>
      </c>
      <c r="G32" s="4" t="s">
        <v>179</v>
      </c>
      <c r="H32" s="4" t="s">
        <v>179</v>
      </c>
    </row>
    <row r="33" spans="1:8">
      <c r="A33" s="4" t="s">
        <v>4</v>
      </c>
      <c r="B33" s="4" t="s">
        <v>179</v>
      </c>
      <c r="C33" s="4" t="s">
        <v>179</v>
      </c>
      <c r="D33" s="4" t="s">
        <v>179</v>
      </c>
      <c r="E33" s="4" t="s">
        <v>179</v>
      </c>
      <c r="F33" s="4" t="s">
        <v>179</v>
      </c>
      <c r="G33" s="4" t="s">
        <v>179</v>
      </c>
      <c r="H33" s="4" t="s">
        <v>179</v>
      </c>
    </row>
    <row r="34" spans="1:8">
      <c r="A34" s="4" t="s">
        <v>5</v>
      </c>
      <c r="B34" s="4" t="s">
        <v>179</v>
      </c>
      <c r="C34" s="4" t="s">
        <v>179</v>
      </c>
      <c r="D34" s="4" t="s">
        <v>179</v>
      </c>
      <c r="E34" s="4" t="s">
        <v>179</v>
      </c>
      <c r="F34" s="4" t="s">
        <v>179</v>
      </c>
      <c r="G34" s="4" t="s">
        <v>179</v>
      </c>
      <c r="H34" s="4" t="s">
        <v>179</v>
      </c>
    </row>
    <row r="35" spans="1:8">
      <c r="A35" s="4" t="s">
        <v>6</v>
      </c>
      <c r="B35" s="4" t="s">
        <v>179</v>
      </c>
      <c r="C35" s="4" t="s">
        <v>179</v>
      </c>
      <c r="D35" s="4" t="s">
        <v>179</v>
      </c>
      <c r="E35" s="4" t="s">
        <v>179</v>
      </c>
      <c r="F35" s="4" t="s">
        <v>179</v>
      </c>
      <c r="G35" s="4" t="s">
        <v>179</v>
      </c>
      <c r="H35" s="4" t="s">
        <v>179</v>
      </c>
    </row>
    <row r="36" spans="1:8">
      <c r="A36" s="4" t="s">
        <v>7</v>
      </c>
      <c r="B36" s="4" t="s">
        <v>179</v>
      </c>
      <c r="C36" s="4" t="s">
        <v>179</v>
      </c>
      <c r="D36" s="4" t="s">
        <v>179</v>
      </c>
      <c r="E36" s="4" t="s">
        <v>179</v>
      </c>
      <c r="F36" s="4" t="s">
        <v>179</v>
      </c>
      <c r="G36" s="4" t="s">
        <v>179</v>
      </c>
      <c r="H36" s="4" t="s">
        <v>179</v>
      </c>
    </row>
    <row r="37" spans="1:8">
      <c r="A37" s="4" t="s">
        <v>8</v>
      </c>
      <c r="B37" s="4" t="s">
        <v>179</v>
      </c>
      <c r="C37" s="4" t="s">
        <v>179</v>
      </c>
      <c r="D37" s="4" t="s">
        <v>179</v>
      </c>
      <c r="E37" s="4" t="s">
        <v>179</v>
      </c>
      <c r="F37" s="4" t="s">
        <v>179</v>
      </c>
      <c r="G37" s="4" t="s">
        <v>179</v>
      </c>
      <c r="H37" s="4" t="s">
        <v>179</v>
      </c>
    </row>
    <row r="38" spans="1:8">
      <c r="A38" s="4" t="s">
        <v>9</v>
      </c>
      <c r="B38" s="4" t="s">
        <v>179</v>
      </c>
      <c r="C38" s="4" t="s">
        <v>179</v>
      </c>
      <c r="D38" s="4" t="s">
        <v>179</v>
      </c>
      <c r="E38" s="4" t="s">
        <v>179</v>
      </c>
      <c r="F38" s="4" t="s">
        <v>179</v>
      </c>
      <c r="G38" s="4" t="s">
        <v>179</v>
      </c>
      <c r="H38" s="4" t="s">
        <v>179</v>
      </c>
    </row>
  </sheetData>
  <mergeCells count="1">
    <mergeCell ref="A1:C1"/>
  </mergeCells>
  <pageMargins left="0.7" right="0.7" top="0.75" bottom="0.75" header="0.3" footer="0.3"/>
  <pageSetup scale="47" orientation="landscape" horizontalDpi="1200" verticalDpi="1200" r:id="rId1"/>
  <tableParts count="3">
    <tablePart r:id="rId2"/>
    <tablePart r:id="rId3"/>
    <tablePart r:id="rId4"/>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0" zoomScaleNormal="80" workbookViewId="0">
      <selection sqref="A1:C1"/>
    </sheetView>
  </sheetViews>
  <sheetFormatPr defaultRowHeight="14.5"/>
  <cols>
    <col min="1" max="1" width="11" style="4" customWidth="1"/>
    <col min="2" max="2" width="38.7265625" style="4" customWidth="1"/>
    <col min="3" max="3" width="26.26953125" style="4" customWidth="1"/>
    <col min="4" max="4" width="13.81640625" style="4" customWidth="1"/>
    <col min="5" max="5" width="18.36328125" style="4" customWidth="1"/>
    <col min="6" max="8" width="30.36328125" style="4" customWidth="1"/>
    <col min="9" max="16384" width="8.7265625" style="4"/>
  </cols>
  <sheetData>
    <row r="1" spans="1:8" ht="18.5">
      <c r="A1" s="223" t="s">
        <v>801</v>
      </c>
      <c r="B1" s="223"/>
      <c r="C1" s="223"/>
    </row>
    <row r="2" spans="1:8" ht="72.5">
      <c r="A2" s="4" t="s">
        <v>13</v>
      </c>
      <c r="B2" s="4" t="s">
        <v>18</v>
      </c>
      <c r="C2" s="4" t="s">
        <v>19</v>
      </c>
      <c r="D2" s="4" t="s">
        <v>11</v>
      </c>
      <c r="E2" s="4" t="s">
        <v>10</v>
      </c>
      <c r="F2" s="4" t="s">
        <v>14</v>
      </c>
      <c r="G2" s="4" t="s">
        <v>15</v>
      </c>
      <c r="H2" s="4" t="s">
        <v>16</v>
      </c>
    </row>
    <row r="3" spans="1:8" ht="43.5">
      <c r="A3" s="4" t="s">
        <v>0</v>
      </c>
      <c r="B3" s="4" t="s">
        <v>311</v>
      </c>
      <c r="C3" s="4" t="s">
        <v>312</v>
      </c>
      <c r="D3" s="4">
        <v>31</v>
      </c>
      <c r="E3" s="6">
        <v>0.967741935483871</v>
      </c>
      <c r="F3" s="9" t="s">
        <v>179</v>
      </c>
      <c r="G3" s="9">
        <v>23.64091397848566</v>
      </c>
      <c r="H3" s="4" t="s">
        <v>179</v>
      </c>
    </row>
    <row r="4" spans="1:8" ht="29">
      <c r="A4" s="4" t="s">
        <v>1</v>
      </c>
      <c r="B4" s="4" t="s">
        <v>317</v>
      </c>
      <c r="C4" s="4" t="s">
        <v>318</v>
      </c>
      <c r="D4" s="4">
        <v>13</v>
      </c>
      <c r="E4" s="6">
        <v>0.84615384615384615</v>
      </c>
      <c r="F4" s="9" t="s">
        <v>179</v>
      </c>
      <c r="G4" s="9">
        <v>29.646388888797865</v>
      </c>
      <c r="H4" s="4" t="s">
        <v>179</v>
      </c>
    </row>
    <row r="5" spans="1:8">
      <c r="A5" s="4" t="s">
        <v>2</v>
      </c>
      <c r="B5" s="4" t="s">
        <v>313</v>
      </c>
      <c r="C5" s="4" t="s">
        <v>314</v>
      </c>
      <c r="D5" s="4">
        <v>9</v>
      </c>
      <c r="E5" s="6">
        <v>1</v>
      </c>
      <c r="F5" s="9">
        <v>30.702777776867151</v>
      </c>
      <c r="G5" s="9">
        <v>8.707685184373986</v>
      </c>
      <c r="H5" s="4" t="s">
        <v>179</v>
      </c>
    </row>
    <row r="6" spans="1:8" ht="72.5">
      <c r="A6" s="4" t="s">
        <v>3</v>
      </c>
      <c r="B6" s="4" t="s">
        <v>330</v>
      </c>
      <c r="C6" s="4" t="s">
        <v>331</v>
      </c>
      <c r="D6" s="4">
        <v>9</v>
      </c>
      <c r="E6" s="6">
        <v>1</v>
      </c>
      <c r="F6" s="9" t="s">
        <v>179</v>
      </c>
      <c r="G6" s="9">
        <v>34.071450617261384</v>
      </c>
      <c r="H6" s="4" t="s">
        <v>179</v>
      </c>
    </row>
    <row r="7" spans="1:8">
      <c r="A7" s="4" t="s">
        <v>4</v>
      </c>
      <c r="B7" s="4" t="s">
        <v>257</v>
      </c>
      <c r="C7" s="4" t="s">
        <v>319</v>
      </c>
      <c r="D7" s="4">
        <v>7</v>
      </c>
      <c r="E7" s="6">
        <v>1</v>
      </c>
      <c r="F7" s="9" t="s">
        <v>179</v>
      </c>
      <c r="G7" s="9">
        <v>27.759087301591144</v>
      </c>
      <c r="H7" s="4" t="s">
        <v>179</v>
      </c>
    </row>
    <row r="8" spans="1:8" ht="43.5">
      <c r="A8" s="4" t="s">
        <v>5</v>
      </c>
      <c r="B8" s="4" t="s">
        <v>344</v>
      </c>
      <c r="C8" s="4" t="s">
        <v>345</v>
      </c>
      <c r="D8" s="4">
        <v>7</v>
      </c>
      <c r="E8" s="6">
        <v>1</v>
      </c>
      <c r="F8" s="9" t="s">
        <v>179</v>
      </c>
      <c r="G8" s="9">
        <v>16.19079365108129</v>
      </c>
      <c r="H8" s="4" t="s">
        <v>179</v>
      </c>
    </row>
    <row r="9" spans="1:8" ht="58">
      <c r="A9" s="4" t="s">
        <v>6</v>
      </c>
      <c r="B9" s="4" t="s">
        <v>346</v>
      </c>
      <c r="C9" s="4" t="s">
        <v>347</v>
      </c>
      <c r="D9" s="4">
        <v>7</v>
      </c>
      <c r="E9" s="6">
        <v>1</v>
      </c>
      <c r="F9" s="9" t="s">
        <v>179</v>
      </c>
      <c r="G9" s="9">
        <v>16.19079365108129</v>
      </c>
      <c r="H9" s="4" t="s">
        <v>179</v>
      </c>
    </row>
    <row r="10" spans="1:8" ht="58">
      <c r="A10" s="4" t="s">
        <v>7</v>
      </c>
      <c r="B10" s="4" t="s">
        <v>342</v>
      </c>
      <c r="C10" s="4" t="s">
        <v>343</v>
      </c>
      <c r="D10" s="4">
        <v>6</v>
      </c>
      <c r="E10" s="6">
        <v>1</v>
      </c>
      <c r="F10" s="9" t="s">
        <v>179</v>
      </c>
      <c r="G10" s="9">
        <v>18.629814814776182</v>
      </c>
      <c r="H10" s="4" t="s">
        <v>179</v>
      </c>
    </row>
    <row r="11" spans="1:8" ht="87">
      <c r="A11" s="4" t="s">
        <v>8</v>
      </c>
      <c r="B11" s="4" t="s">
        <v>326</v>
      </c>
      <c r="C11" s="4" t="s">
        <v>327</v>
      </c>
      <c r="D11" s="4">
        <v>6</v>
      </c>
      <c r="E11" s="6">
        <v>1</v>
      </c>
      <c r="F11" s="9" t="s">
        <v>179</v>
      </c>
      <c r="G11" s="9">
        <v>86.534814814804122</v>
      </c>
      <c r="H11" s="4" t="s">
        <v>179</v>
      </c>
    </row>
    <row r="12" spans="1:8" ht="72.5">
      <c r="A12" s="4" t="s">
        <v>9</v>
      </c>
      <c r="B12" s="4" t="s">
        <v>328</v>
      </c>
      <c r="C12" s="105" t="s">
        <v>329</v>
      </c>
      <c r="D12" s="4">
        <v>6</v>
      </c>
      <c r="E12" s="6">
        <v>1</v>
      </c>
      <c r="F12" s="9" t="s">
        <v>179</v>
      </c>
      <c r="G12" s="9">
        <v>86.534814814804122</v>
      </c>
      <c r="H12" s="4" t="s">
        <v>179</v>
      </c>
    </row>
    <row r="15" spans="1:8" ht="72.5">
      <c r="A15" s="4" t="s">
        <v>13</v>
      </c>
      <c r="B15" s="4" t="s">
        <v>18</v>
      </c>
      <c r="C15" s="4" t="s">
        <v>20</v>
      </c>
      <c r="D15" s="4" t="s">
        <v>11</v>
      </c>
      <c r="E15" s="4" t="s">
        <v>10</v>
      </c>
      <c r="F15" s="4" t="s">
        <v>14</v>
      </c>
      <c r="G15" s="4" t="s">
        <v>15</v>
      </c>
      <c r="H15" s="4" t="s">
        <v>16</v>
      </c>
    </row>
    <row r="16" spans="1:8" ht="72.5">
      <c r="A16" s="4" t="s">
        <v>0</v>
      </c>
      <c r="B16" s="4" t="s">
        <v>330</v>
      </c>
      <c r="C16" s="4" t="s">
        <v>331</v>
      </c>
      <c r="D16" s="4">
        <v>9</v>
      </c>
      <c r="E16" s="6">
        <v>1</v>
      </c>
      <c r="F16" s="9" t="s">
        <v>179</v>
      </c>
      <c r="G16" s="9">
        <v>34.071450617261384</v>
      </c>
      <c r="H16" s="4" t="s">
        <v>179</v>
      </c>
    </row>
    <row r="17" spans="1:8">
      <c r="A17" s="4" t="s">
        <v>1</v>
      </c>
      <c r="B17" s="4" t="s">
        <v>313</v>
      </c>
      <c r="C17" s="4" t="s">
        <v>314</v>
      </c>
      <c r="D17" s="4">
        <v>9</v>
      </c>
      <c r="E17" s="6">
        <v>1</v>
      </c>
      <c r="F17" s="9">
        <v>30.702777776867151</v>
      </c>
      <c r="G17" s="9">
        <v>8.707685184373986</v>
      </c>
      <c r="H17" s="4" t="s">
        <v>179</v>
      </c>
    </row>
    <row r="18" spans="1:8" ht="43.5">
      <c r="A18" s="4" t="s">
        <v>2</v>
      </c>
      <c r="B18" s="4" t="s">
        <v>344</v>
      </c>
      <c r="C18" s="4" t="s">
        <v>345</v>
      </c>
      <c r="D18" s="4">
        <v>7</v>
      </c>
      <c r="E18" s="6">
        <v>1</v>
      </c>
      <c r="F18" s="9" t="s">
        <v>179</v>
      </c>
      <c r="G18" s="9">
        <v>16.19079365108129</v>
      </c>
      <c r="H18" s="4" t="s">
        <v>179</v>
      </c>
    </row>
    <row r="19" spans="1:8" ht="58">
      <c r="A19" s="4" t="s">
        <v>3</v>
      </c>
      <c r="B19" s="4" t="s">
        <v>346</v>
      </c>
      <c r="C19" s="4" t="s">
        <v>347</v>
      </c>
      <c r="D19" s="4">
        <v>7</v>
      </c>
      <c r="E19" s="6">
        <v>1</v>
      </c>
      <c r="F19" s="9" t="s">
        <v>179</v>
      </c>
      <c r="G19" s="9">
        <v>16.19079365108129</v>
      </c>
      <c r="H19" s="4" t="s">
        <v>179</v>
      </c>
    </row>
    <row r="20" spans="1:8">
      <c r="A20" s="4" t="s">
        <v>4</v>
      </c>
      <c r="B20" s="4" t="s">
        <v>257</v>
      </c>
      <c r="C20" s="4" t="s">
        <v>319</v>
      </c>
      <c r="D20" s="4">
        <v>7</v>
      </c>
      <c r="E20" s="6">
        <v>1</v>
      </c>
      <c r="F20" s="9" t="s">
        <v>179</v>
      </c>
      <c r="G20" s="9">
        <v>27.759087301591144</v>
      </c>
      <c r="H20" s="4" t="s">
        <v>179</v>
      </c>
    </row>
    <row r="21" spans="1:8" ht="58">
      <c r="A21" s="4" t="s">
        <v>5</v>
      </c>
      <c r="B21" s="4" t="s">
        <v>342</v>
      </c>
      <c r="C21" s="4" t="s">
        <v>343</v>
      </c>
      <c r="D21" s="4">
        <v>6</v>
      </c>
      <c r="E21" s="6">
        <v>1</v>
      </c>
      <c r="F21" s="9" t="s">
        <v>179</v>
      </c>
      <c r="G21" s="9">
        <v>18.629814814776182</v>
      </c>
      <c r="H21" s="4" t="s">
        <v>179</v>
      </c>
    </row>
    <row r="22" spans="1:8" ht="159.5">
      <c r="A22" s="4" t="s">
        <v>6</v>
      </c>
      <c r="B22" s="4" t="s">
        <v>322</v>
      </c>
      <c r="C22" s="4" t="s">
        <v>323</v>
      </c>
      <c r="D22" s="4">
        <v>6</v>
      </c>
      <c r="E22" s="6">
        <v>1</v>
      </c>
      <c r="F22" s="9" t="s">
        <v>179</v>
      </c>
      <c r="G22" s="9">
        <v>86.534814814804122</v>
      </c>
      <c r="H22" s="4" t="s">
        <v>179</v>
      </c>
    </row>
    <row r="23" spans="1:8" ht="72.5">
      <c r="A23" s="4" t="s">
        <v>7</v>
      </c>
      <c r="B23" s="4" t="s">
        <v>328</v>
      </c>
      <c r="C23" s="4" t="s">
        <v>329</v>
      </c>
      <c r="D23" s="4">
        <v>6</v>
      </c>
      <c r="E23" s="6">
        <v>1</v>
      </c>
      <c r="F23" s="9" t="s">
        <v>179</v>
      </c>
      <c r="G23" s="9">
        <v>86.534814814804122</v>
      </c>
      <c r="H23" s="4" t="s">
        <v>179</v>
      </c>
    </row>
    <row r="24" spans="1:8" ht="87">
      <c r="A24" s="4" t="s">
        <v>8</v>
      </c>
      <c r="B24" s="4" t="s">
        <v>326</v>
      </c>
      <c r="C24" s="105" t="s">
        <v>327</v>
      </c>
      <c r="D24" s="4">
        <v>6</v>
      </c>
      <c r="E24" s="6">
        <v>1</v>
      </c>
      <c r="F24" s="9" t="s">
        <v>179</v>
      </c>
      <c r="G24" s="9">
        <v>86.534814814804122</v>
      </c>
      <c r="H24" s="4" t="s">
        <v>179</v>
      </c>
    </row>
    <row r="25" spans="1:8" ht="87">
      <c r="A25" s="4" t="s">
        <v>9</v>
      </c>
      <c r="B25" s="4" t="s">
        <v>324</v>
      </c>
      <c r="C25" s="4" t="s">
        <v>325</v>
      </c>
      <c r="D25" s="4">
        <v>6</v>
      </c>
      <c r="E25" s="6">
        <v>1</v>
      </c>
      <c r="F25" s="9" t="s">
        <v>179</v>
      </c>
      <c r="G25" s="9">
        <v>86.534814814804122</v>
      </c>
      <c r="H25" s="4" t="s">
        <v>179</v>
      </c>
    </row>
    <row r="28" spans="1:8" ht="87">
      <c r="A28" s="4" t="s">
        <v>13</v>
      </c>
      <c r="B28" s="4" t="s">
        <v>18</v>
      </c>
      <c r="C28" s="4" t="s">
        <v>17</v>
      </c>
      <c r="D28" s="4" t="s">
        <v>11</v>
      </c>
      <c r="E28" s="4" t="s">
        <v>12</v>
      </c>
      <c r="F28" s="4" t="s">
        <v>14</v>
      </c>
      <c r="G28" s="4" t="s">
        <v>15</v>
      </c>
      <c r="H28" s="4" t="s">
        <v>16</v>
      </c>
    </row>
    <row r="29" spans="1:8">
      <c r="A29" s="4" t="s">
        <v>0</v>
      </c>
      <c r="B29" s="4" t="s">
        <v>179</v>
      </c>
      <c r="C29" s="4" t="s">
        <v>179</v>
      </c>
      <c r="D29" s="4" t="s">
        <v>179</v>
      </c>
      <c r="E29" s="4" t="s">
        <v>179</v>
      </c>
      <c r="F29" s="9" t="s">
        <v>179</v>
      </c>
      <c r="G29" s="9" t="s">
        <v>179</v>
      </c>
      <c r="H29" s="4" t="s">
        <v>179</v>
      </c>
    </row>
    <row r="30" spans="1:8">
      <c r="A30" s="4" t="s">
        <v>1</v>
      </c>
      <c r="B30" s="4" t="s">
        <v>179</v>
      </c>
      <c r="C30" s="4" t="s">
        <v>179</v>
      </c>
      <c r="D30" s="4" t="s">
        <v>179</v>
      </c>
      <c r="E30" s="4" t="s">
        <v>179</v>
      </c>
      <c r="F30" s="9" t="s">
        <v>179</v>
      </c>
      <c r="G30" s="9" t="s">
        <v>179</v>
      </c>
      <c r="H30" s="4" t="s">
        <v>179</v>
      </c>
    </row>
    <row r="31" spans="1:8">
      <c r="A31" s="4" t="s">
        <v>2</v>
      </c>
      <c r="B31" s="4" t="s">
        <v>179</v>
      </c>
      <c r="C31" s="4" t="s">
        <v>179</v>
      </c>
      <c r="D31" s="4" t="s">
        <v>179</v>
      </c>
      <c r="E31" s="4" t="s">
        <v>179</v>
      </c>
      <c r="F31" s="9" t="s">
        <v>179</v>
      </c>
      <c r="G31" s="9" t="s">
        <v>179</v>
      </c>
      <c r="H31" s="4" t="s">
        <v>179</v>
      </c>
    </row>
    <row r="32" spans="1:8">
      <c r="A32" s="4" t="s">
        <v>3</v>
      </c>
      <c r="B32" s="4" t="s">
        <v>179</v>
      </c>
      <c r="C32" s="4" t="s">
        <v>179</v>
      </c>
      <c r="D32" s="4" t="s">
        <v>179</v>
      </c>
      <c r="E32" s="4" t="s">
        <v>179</v>
      </c>
      <c r="F32" s="9" t="s">
        <v>179</v>
      </c>
      <c r="G32" s="9" t="s">
        <v>179</v>
      </c>
      <c r="H32" s="4" t="s">
        <v>179</v>
      </c>
    </row>
    <row r="33" spans="1:8">
      <c r="A33" s="4" t="s">
        <v>4</v>
      </c>
      <c r="B33" s="4" t="s">
        <v>179</v>
      </c>
      <c r="C33" s="4" t="s">
        <v>179</v>
      </c>
      <c r="D33" s="4" t="s">
        <v>179</v>
      </c>
      <c r="E33" s="4" t="s">
        <v>179</v>
      </c>
      <c r="F33" s="9" t="s">
        <v>179</v>
      </c>
      <c r="G33" s="9" t="s">
        <v>179</v>
      </c>
      <c r="H33" s="4" t="s">
        <v>179</v>
      </c>
    </row>
    <row r="34" spans="1:8">
      <c r="A34" s="4" t="s">
        <v>5</v>
      </c>
      <c r="B34" s="4" t="s">
        <v>179</v>
      </c>
      <c r="C34" s="4" t="s">
        <v>179</v>
      </c>
      <c r="D34" s="4" t="s">
        <v>179</v>
      </c>
      <c r="E34" s="4" t="s">
        <v>179</v>
      </c>
      <c r="F34" s="9" t="s">
        <v>179</v>
      </c>
      <c r="G34" s="9" t="s">
        <v>179</v>
      </c>
      <c r="H34" s="4" t="s">
        <v>179</v>
      </c>
    </row>
    <row r="35" spans="1:8">
      <c r="A35" s="4" t="s">
        <v>6</v>
      </c>
      <c r="B35" s="4" t="s">
        <v>179</v>
      </c>
      <c r="C35" s="4" t="s">
        <v>179</v>
      </c>
      <c r="D35" s="4" t="s">
        <v>179</v>
      </c>
      <c r="E35" s="4" t="s">
        <v>179</v>
      </c>
      <c r="F35" s="9" t="s">
        <v>179</v>
      </c>
      <c r="G35" s="9" t="s">
        <v>179</v>
      </c>
      <c r="H35" s="4" t="s">
        <v>179</v>
      </c>
    </row>
    <row r="36" spans="1:8">
      <c r="A36" s="4" t="s">
        <v>7</v>
      </c>
      <c r="B36" s="4" t="s">
        <v>179</v>
      </c>
      <c r="C36" s="4" t="s">
        <v>179</v>
      </c>
      <c r="D36" s="4" t="s">
        <v>179</v>
      </c>
      <c r="E36" s="4" t="s">
        <v>179</v>
      </c>
      <c r="F36" s="9" t="s">
        <v>179</v>
      </c>
      <c r="G36" s="9" t="s">
        <v>179</v>
      </c>
      <c r="H36" s="4" t="s">
        <v>179</v>
      </c>
    </row>
    <row r="37" spans="1:8">
      <c r="A37" s="4" t="s">
        <v>8</v>
      </c>
      <c r="B37" s="4" t="s">
        <v>179</v>
      </c>
      <c r="C37" s="4" t="s">
        <v>179</v>
      </c>
      <c r="D37" s="4" t="s">
        <v>179</v>
      </c>
      <c r="E37" s="4" t="s">
        <v>179</v>
      </c>
      <c r="F37" s="9" t="s">
        <v>179</v>
      </c>
      <c r="G37" s="9" t="s">
        <v>179</v>
      </c>
      <c r="H37" s="4" t="s">
        <v>179</v>
      </c>
    </row>
    <row r="38" spans="1:8">
      <c r="A38" s="4" t="s">
        <v>9</v>
      </c>
      <c r="B38" s="4" t="s">
        <v>179</v>
      </c>
      <c r="C38" s="4" t="s">
        <v>179</v>
      </c>
      <c r="D38" s="4" t="s">
        <v>179</v>
      </c>
      <c r="E38" s="4" t="s">
        <v>179</v>
      </c>
      <c r="F38" s="9" t="s">
        <v>179</v>
      </c>
      <c r="G38" s="9" t="s">
        <v>179</v>
      </c>
      <c r="H38" s="4" t="s">
        <v>179</v>
      </c>
    </row>
  </sheetData>
  <mergeCells count="1">
    <mergeCell ref="A1:C1"/>
  </mergeCells>
  <pageMargins left="0.7" right="0.7" top="0.75" bottom="0.75" header="0.3" footer="0.3"/>
  <pageSetup scale="40" orientation="landscape" horizontalDpi="1200" verticalDpi="1200" r:id="rId1"/>
  <tableParts count="3">
    <tablePart r:id="rId2"/>
    <tablePart r:id="rId3"/>
    <tablePart r:id="rId4"/>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0" zoomScaleNormal="80" workbookViewId="0">
      <selection sqref="A1:C1"/>
    </sheetView>
  </sheetViews>
  <sheetFormatPr defaultRowHeight="14.5"/>
  <cols>
    <col min="1" max="1" width="12.453125" style="4" customWidth="1"/>
    <col min="2" max="2" width="24.453125" style="4" customWidth="1"/>
    <col min="3" max="3" width="31.1796875" style="4" customWidth="1"/>
    <col min="4" max="4" width="19.54296875" style="4" customWidth="1"/>
    <col min="5" max="5" width="16.6328125" style="4" customWidth="1"/>
    <col min="6" max="6" width="33.90625" style="4" customWidth="1"/>
    <col min="7" max="7" width="32.54296875" style="4" customWidth="1"/>
    <col min="8" max="8" width="36" style="4" customWidth="1"/>
    <col min="9" max="16384" width="8.7265625" style="4"/>
  </cols>
  <sheetData>
    <row r="1" spans="1:8" ht="18.5">
      <c r="A1" s="223" t="s">
        <v>801</v>
      </c>
      <c r="B1" s="223"/>
      <c r="C1" s="223"/>
    </row>
    <row r="2" spans="1:8" ht="58">
      <c r="A2" s="4" t="s">
        <v>13</v>
      </c>
      <c r="B2" s="4" t="s">
        <v>18</v>
      </c>
      <c r="C2" s="4" t="s">
        <v>19</v>
      </c>
      <c r="D2" s="4" t="s">
        <v>11</v>
      </c>
      <c r="E2" s="4" t="s">
        <v>10</v>
      </c>
      <c r="F2" s="4" t="s">
        <v>14</v>
      </c>
      <c r="G2" s="4" t="s">
        <v>15</v>
      </c>
      <c r="H2" s="4" t="s">
        <v>16</v>
      </c>
    </row>
    <row r="3" spans="1:8" ht="29">
      <c r="A3" s="4" t="s">
        <v>0</v>
      </c>
      <c r="B3" s="4" t="s">
        <v>348</v>
      </c>
      <c r="C3" s="4" t="s">
        <v>129</v>
      </c>
      <c r="D3" s="4">
        <v>3</v>
      </c>
      <c r="E3" s="6">
        <v>1</v>
      </c>
      <c r="F3" s="4" t="s">
        <v>179</v>
      </c>
      <c r="G3" s="9">
        <v>25.412314814457204</v>
      </c>
      <c r="H3" s="4" t="s">
        <v>179</v>
      </c>
    </row>
    <row r="4" spans="1:8">
      <c r="A4" s="4" t="s">
        <v>1</v>
      </c>
      <c r="B4" s="4" t="s">
        <v>179</v>
      </c>
      <c r="C4" s="4" t="s">
        <v>179</v>
      </c>
      <c r="D4" s="4" t="s">
        <v>179</v>
      </c>
      <c r="E4" s="4" t="s">
        <v>179</v>
      </c>
      <c r="F4" s="4" t="s">
        <v>179</v>
      </c>
      <c r="G4" s="4" t="s">
        <v>179</v>
      </c>
      <c r="H4" s="4" t="s">
        <v>179</v>
      </c>
    </row>
    <row r="5" spans="1:8">
      <c r="A5" s="4" t="s">
        <v>2</v>
      </c>
      <c r="B5" s="4" t="s">
        <v>179</v>
      </c>
      <c r="C5" s="4" t="s">
        <v>179</v>
      </c>
      <c r="D5" s="4" t="s">
        <v>179</v>
      </c>
      <c r="E5" s="4" t="s">
        <v>179</v>
      </c>
      <c r="F5" s="4" t="s">
        <v>179</v>
      </c>
      <c r="G5" s="4" t="s">
        <v>179</v>
      </c>
      <c r="H5" s="4" t="s">
        <v>179</v>
      </c>
    </row>
    <row r="6" spans="1:8">
      <c r="A6" s="4" t="s">
        <v>3</v>
      </c>
      <c r="B6" s="4" t="s">
        <v>179</v>
      </c>
      <c r="C6" s="4" t="s">
        <v>179</v>
      </c>
      <c r="D6" s="4" t="s">
        <v>179</v>
      </c>
      <c r="E6" s="4" t="s">
        <v>179</v>
      </c>
      <c r="F6" s="4" t="s">
        <v>179</v>
      </c>
      <c r="G6" s="4" t="s">
        <v>179</v>
      </c>
      <c r="H6" s="4" t="s">
        <v>179</v>
      </c>
    </row>
    <row r="7" spans="1:8">
      <c r="A7" s="4" t="s">
        <v>4</v>
      </c>
      <c r="B7" s="4" t="s">
        <v>179</v>
      </c>
      <c r="C7" s="4" t="s">
        <v>179</v>
      </c>
      <c r="D7" s="4" t="s">
        <v>179</v>
      </c>
      <c r="E7" s="4" t="s">
        <v>179</v>
      </c>
      <c r="F7" s="4" t="s">
        <v>179</v>
      </c>
      <c r="G7" s="4" t="s">
        <v>179</v>
      </c>
      <c r="H7" s="4" t="s">
        <v>179</v>
      </c>
    </row>
    <row r="8" spans="1:8">
      <c r="A8" s="4" t="s">
        <v>5</v>
      </c>
      <c r="B8" s="4" t="s">
        <v>179</v>
      </c>
      <c r="C8" s="4" t="s">
        <v>179</v>
      </c>
      <c r="D8" s="4" t="s">
        <v>179</v>
      </c>
      <c r="E8" s="4" t="s">
        <v>179</v>
      </c>
      <c r="F8" s="4" t="s">
        <v>179</v>
      </c>
      <c r="G8" s="4" t="s">
        <v>179</v>
      </c>
      <c r="H8" s="4" t="s">
        <v>179</v>
      </c>
    </row>
    <row r="9" spans="1:8">
      <c r="A9" s="4" t="s">
        <v>6</v>
      </c>
      <c r="B9" s="4" t="s">
        <v>179</v>
      </c>
      <c r="C9" s="4" t="s">
        <v>179</v>
      </c>
      <c r="D9" s="4" t="s">
        <v>179</v>
      </c>
      <c r="E9" s="4" t="s">
        <v>179</v>
      </c>
      <c r="F9" s="4" t="s">
        <v>179</v>
      </c>
      <c r="G9" s="4" t="s">
        <v>179</v>
      </c>
      <c r="H9" s="4" t="s">
        <v>179</v>
      </c>
    </row>
    <row r="10" spans="1:8">
      <c r="A10" s="4" t="s">
        <v>7</v>
      </c>
      <c r="B10" s="4" t="s">
        <v>179</v>
      </c>
      <c r="C10" s="4" t="s">
        <v>179</v>
      </c>
      <c r="D10" s="4" t="s">
        <v>179</v>
      </c>
      <c r="E10" s="4" t="s">
        <v>179</v>
      </c>
      <c r="F10" s="4" t="s">
        <v>179</v>
      </c>
      <c r="G10" s="4" t="s">
        <v>179</v>
      </c>
      <c r="H10" s="4" t="s">
        <v>179</v>
      </c>
    </row>
    <row r="11" spans="1:8">
      <c r="A11" s="4" t="s">
        <v>8</v>
      </c>
      <c r="B11" s="4" t="s">
        <v>179</v>
      </c>
      <c r="C11" s="4" t="s">
        <v>179</v>
      </c>
      <c r="D11" s="4" t="s">
        <v>179</v>
      </c>
      <c r="E11" s="4" t="s">
        <v>179</v>
      </c>
      <c r="F11" s="4" t="s">
        <v>179</v>
      </c>
      <c r="G11" s="4" t="s">
        <v>179</v>
      </c>
      <c r="H11" s="4" t="s">
        <v>179</v>
      </c>
    </row>
    <row r="12" spans="1:8">
      <c r="A12" s="4" t="s">
        <v>9</v>
      </c>
      <c r="B12" s="4" t="s">
        <v>179</v>
      </c>
      <c r="C12" s="4" t="s">
        <v>179</v>
      </c>
      <c r="D12" s="4" t="s">
        <v>179</v>
      </c>
      <c r="E12" s="4" t="s">
        <v>179</v>
      </c>
      <c r="F12" s="4" t="s">
        <v>179</v>
      </c>
      <c r="G12" s="4" t="s">
        <v>179</v>
      </c>
      <c r="H12" s="4" t="s">
        <v>179</v>
      </c>
    </row>
    <row r="15" spans="1:8" ht="58">
      <c r="A15" s="4" t="s">
        <v>13</v>
      </c>
      <c r="B15" s="4" t="s">
        <v>18</v>
      </c>
      <c r="C15" s="4" t="s">
        <v>20</v>
      </c>
      <c r="D15" s="4" t="s">
        <v>11</v>
      </c>
      <c r="E15" s="4" t="s">
        <v>10</v>
      </c>
      <c r="F15" s="4" t="s">
        <v>14</v>
      </c>
      <c r="G15" s="4" t="s">
        <v>15</v>
      </c>
      <c r="H15" s="4" t="s">
        <v>16</v>
      </c>
    </row>
    <row r="16" spans="1:8" ht="29">
      <c r="A16" s="4" t="s">
        <v>0</v>
      </c>
      <c r="B16" s="4" t="s">
        <v>348</v>
      </c>
      <c r="C16" s="4" t="s">
        <v>129</v>
      </c>
      <c r="D16" s="4">
        <v>3</v>
      </c>
      <c r="E16" s="6">
        <v>1</v>
      </c>
      <c r="F16" s="4" t="s">
        <v>179</v>
      </c>
      <c r="G16" s="9">
        <v>25.412314814457204</v>
      </c>
      <c r="H16" s="4" t="s">
        <v>179</v>
      </c>
    </row>
    <row r="17" spans="1:8">
      <c r="A17" s="4" t="s">
        <v>1</v>
      </c>
      <c r="B17" s="4" t="s">
        <v>179</v>
      </c>
      <c r="C17" s="4" t="s">
        <v>179</v>
      </c>
      <c r="D17" s="4" t="s">
        <v>179</v>
      </c>
      <c r="E17" s="4" t="s">
        <v>179</v>
      </c>
      <c r="F17" s="4" t="s">
        <v>179</v>
      </c>
      <c r="G17" s="4" t="s">
        <v>179</v>
      </c>
      <c r="H17" s="4" t="s">
        <v>179</v>
      </c>
    </row>
    <row r="18" spans="1:8">
      <c r="A18" s="4" t="s">
        <v>2</v>
      </c>
      <c r="B18" s="4" t="s">
        <v>179</v>
      </c>
      <c r="C18" s="4" t="s">
        <v>179</v>
      </c>
      <c r="D18" s="4" t="s">
        <v>179</v>
      </c>
      <c r="E18" s="4" t="s">
        <v>179</v>
      </c>
      <c r="F18" s="4" t="s">
        <v>179</v>
      </c>
      <c r="G18" s="4" t="s">
        <v>179</v>
      </c>
      <c r="H18" s="4" t="s">
        <v>179</v>
      </c>
    </row>
    <row r="19" spans="1:8">
      <c r="A19" s="4" t="s">
        <v>3</v>
      </c>
      <c r="B19" s="4" t="s">
        <v>179</v>
      </c>
      <c r="C19" s="4" t="s">
        <v>179</v>
      </c>
      <c r="D19" s="4" t="s">
        <v>179</v>
      </c>
      <c r="E19" s="4" t="s">
        <v>179</v>
      </c>
      <c r="F19" s="4" t="s">
        <v>179</v>
      </c>
      <c r="G19" s="4" t="s">
        <v>179</v>
      </c>
      <c r="H19" s="4" t="s">
        <v>179</v>
      </c>
    </row>
    <row r="20" spans="1:8">
      <c r="A20" s="4" t="s">
        <v>4</v>
      </c>
      <c r="B20" s="4" t="s">
        <v>179</v>
      </c>
      <c r="C20" s="4" t="s">
        <v>179</v>
      </c>
      <c r="D20" s="4" t="s">
        <v>179</v>
      </c>
      <c r="E20" s="4" t="s">
        <v>179</v>
      </c>
      <c r="F20" s="4" t="s">
        <v>179</v>
      </c>
      <c r="G20" s="4" t="s">
        <v>179</v>
      </c>
      <c r="H20" s="4" t="s">
        <v>179</v>
      </c>
    </row>
    <row r="21" spans="1:8">
      <c r="A21" s="4" t="s">
        <v>5</v>
      </c>
      <c r="B21" s="4" t="s">
        <v>179</v>
      </c>
      <c r="C21" s="4" t="s">
        <v>179</v>
      </c>
      <c r="D21" s="4" t="s">
        <v>179</v>
      </c>
      <c r="E21" s="4" t="s">
        <v>179</v>
      </c>
      <c r="F21" s="4" t="s">
        <v>179</v>
      </c>
      <c r="G21" s="4" t="s">
        <v>179</v>
      </c>
      <c r="H21" s="4" t="s">
        <v>179</v>
      </c>
    </row>
    <row r="22" spans="1:8">
      <c r="A22" s="4" t="s">
        <v>6</v>
      </c>
      <c r="B22" s="4" t="s">
        <v>179</v>
      </c>
      <c r="C22" s="4" t="s">
        <v>179</v>
      </c>
      <c r="D22" s="4" t="s">
        <v>179</v>
      </c>
      <c r="E22" s="4" t="s">
        <v>179</v>
      </c>
      <c r="F22" s="4" t="s">
        <v>179</v>
      </c>
      <c r="G22" s="4" t="s">
        <v>179</v>
      </c>
      <c r="H22" s="4" t="s">
        <v>179</v>
      </c>
    </row>
    <row r="23" spans="1:8">
      <c r="A23" s="4" t="s">
        <v>7</v>
      </c>
      <c r="B23" s="4" t="s">
        <v>179</v>
      </c>
      <c r="C23" s="4" t="s">
        <v>179</v>
      </c>
      <c r="D23" s="4" t="s">
        <v>179</v>
      </c>
      <c r="E23" s="4" t="s">
        <v>179</v>
      </c>
      <c r="F23" s="4" t="s">
        <v>179</v>
      </c>
      <c r="G23" s="4" t="s">
        <v>179</v>
      </c>
      <c r="H23" s="4" t="s">
        <v>179</v>
      </c>
    </row>
    <row r="24" spans="1:8">
      <c r="A24" s="4" t="s">
        <v>8</v>
      </c>
      <c r="B24" s="4" t="s">
        <v>179</v>
      </c>
      <c r="C24" s="4" t="s">
        <v>179</v>
      </c>
      <c r="D24" s="4" t="s">
        <v>179</v>
      </c>
      <c r="E24" s="4" t="s">
        <v>179</v>
      </c>
      <c r="F24" s="4" t="s">
        <v>179</v>
      </c>
      <c r="G24" s="4" t="s">
        <v>179</v>
      </c>
      <c r="H24" s="4" t="s">
        <v>179</v>
      </c>
    </row>
    <row r="25" spans="1:8">
      <c r="A25" s="4" t="s">
        <v>9</v>
      </c>
      <c r="B25" s="4" t="s">
        <v>179</v>
      </c>
      <c r="C25" s="4" t="s">
        <v>179</v>
      </c>
      <c r="D25" s="4" t="s">
        <v>179</v>
      </c>
      <c r="E25" s="4" t="s">
        <v>179</v>
      </c>
      <c r="F25" s="4" t="s">
        <v>179</v>
      </c>
      <c r="G25" s="4" t="s">
        <v>179</v>
      </c>
      <c r="H25" s="4" t="s">
        <v>179</v>
      </c>
    </row>
    <row r="28" spans="1:8" ht="87">
      <c r="A28" s="4" t="s">
        <v>13</v>
      </c>
      <c r="B28" s="4" t="s">
        <v>18</v>
      </c>
      <c r="C28" s="4" t="s">
        <v>17</v>
      </c>
      <c r="D28" s="4" t="s">
        <v>11</v>
      </c>
      <c r="E28" s="4" t="s">
        <v>12</v>
      </c>
      <c r="F28" s="4" t="s">
        <v>14</v>
      </c>
      <c r="G28" s="4" t="s">
        <v>15</v>
      </c>
      <c r="H28" s="4" t="s">
        <v>16</v>
      </c>
    </row>
    <row r="29" spans="1:8">
      <c r="A29" s="4" t="s">
        <v>0</v>
      </c>
      <c r="B29" s="4" t="s">
        <v>179</v>
      </c>
      <c r="C29" s="4" t="s">
        <v>179</v>
      </c>
      <c r="D29" s="4" t="s">
        <v>179</v>
      </c>
      <c r="E29" s="6" t="s">
        <v>179</v>
      </c>
      <c r="F29" s="9" t="s">
        <v>179</v>
      </c>
      <c r="G29" s="9" t="s">
        <v>179</v>
      </c>
      <c r="H29" s="4" t="s">
        <v>179</v>
      </c>
    </row>
    <row r="30" spans="1:8">
      <c r="A30" s="4" t="s">
        <v>1</v>
      </c>
      <c r="B30" s="4" t="s">
        <v>179</v>
      </c>
      <c r="C30" s="4" t="s">
        <v>179</v>
      </c>
      <c r="D30" s="4" t="s">
        <v>179</v>
      </c>
      <c r="E30" s="4" t="s">
        <v>179</v>
      </c>
      <c r="F30" s="4" t="s">
        <v>179</v>
      </c>
      <c r="G30" s="4" t="s">
        <v>179</v>
      </c>
      <c r="H30" s="4" t="s">
        <v>179</v>
      </c>
    </row>
    <row r="31" spans="1:8">
      <c r="A31" s="4" t="s">
        <v>2</v>
      </c>
      <c r="B31" s="4" t="s">
        <v>179</v>
      </c>
      <c r="C31" s="4" t="s">
        <v>179</v>
      </c>
      <c r="D31" s="4" t="s">
        <v>179</v>
      </c>
      <c r="E31" s="4" t="s">
        <v>179</v>
      </c>
      <c r="F31" s="4" t="s">
        <v>179</v>
      </c>
      <c r="G31" s="4" t="s">
        <v>179</v>
      </c>
      <c r="H31" s="4" t="s">
        <v>179</v>
      </c>
    </row>
    <row r="32" spans="1:8">
      <c r="A32" s="4" t="s">
        <v>3</v>
      </c>
      <c r="B32" s="4" t="s">
        <v>179</v>
      </c>
      <c r="C32" s="4" t="s">
        <v>179</v>
      </c>
      <c r="D32" s="4" t="s">
        <v>179</v>
      </c>
      <c r="E32" s="4" t="s">
        <v>179</v>
      </c>
      <c r="F32" s="4" t="s">
        <v>179</v>
      </c>
      <c r="G32" s="4" t="s">
        <v>179</v>
      </c>
      <c r="H32" s="4" t="s">
        <v>179</v>
      </c>
    </row>
    <row r="33" spans="1:8">
      <c r="A33" s="4" t="s">
        <v>4</v>
      </c>
      <c r="B33" s="4" t="s">
        <v>179</v>
      </c>
      <c r="C33" s="4" t="s">
        <v>179</v>
      </c>
      <c r="D33" s="4" t="s">
        <v>179</v>
      </c>
      <c r="E33" s="4" t="s">
        <v>179</v>
      </c>
      <c r="F33" s="4" t="s">
        <v>179</v>
      </c>
      <c r="G33" s="4" t="s">
        <v>179</v>
      </c>
      <c r="H33" s="4" t="s">
        <v>179</v>
      </c>
    </row>
    <row r="34" spans="1:8">
      <c r="A34" s="4" t="s">
        <v>5</v>
      </c>
      <c r="B34" s="4" t="s">
        <v>179</v>
      </c>
      <c r="C34" s="4" t="s">
        <v>179</v>
      </c>
      <c r="D34" s="4" t="s">
        <v>179</v>
      </c>
      <c r="E34" s="4" t="s">
        <v>179</v>
      </c>
      <c r="F34" s="4" t="s">
        <v>179</v>
      </c>
      <c r="G34" s="4" t="s">
        <v>179</v>
      </c>
      <c r="H34" s="4" t="s">
        <v>179</v>
      </c>
    </row>
    <row r="35" spans="1:8">
      <c r="A35" s="4" t="s">
        <v>6</v>
      </c>
      <c r="B35" s="4" t="s">
        <v>179</v>
      </c>
      <c r="C35" s="4" t="s">
        <v>179</v>
      </c>
      <c r="D35" s="4" t="s">
        <v>179</v>
      </c>
      <c r="E35" s="4" t="s">
        <v>179</v>
      </c>
      <c r="F35" s="4" t="s">
        <v>179</v>
      </c>
      <c r="G35" s="4" t="s">
        <v>179</v>
      </c>
      <c r="H35" s="4" t="s">
        <v>179</v>
      </c>
    </row>
    <row r="36" spans="1:8">
      <c r="A36" s="4" t="s">
        <v>7</v>
      </c>
      <c r="B36" s="4" t="s">
        <v>179</v>
      </c>
      <c r="C36" s="4" t="s">
        <v>179</v>
      </c>
      <c r="D36" s="4" t="s">
        <v>179</v>
      </c>
      <c r="E36" s="4" t="s">
        <v>179</v>
      </c>
      <c r="F36" s="4" t="s">
        <v>179</v>
      </c>
      <c r="G36" s="4" t="s">
        <v>179</v>
      </c>
      <c r="H36" s="4" t="s">
        <v>179</v>
      </c>
    </row>
    <row r="37" spans="1:8">
      <c r="A37" s="4" t="s">
        <v>8</v>
      </c>
      <c r="B37" s="4" t="s">
        <v>179</v>
      </c>
      <c r="C37" s="4" t="s">
        <v>179</v>
      </c>
      <c r="D37" s="4" t="s">
        <v>179</v>
      </c>
      <c r="E37" s="4" t="s">
        <v>179</v>
      </c>
      <c r="F37" s="4" t="s">
        <v>179</v>
      </c>
      <c r="G37" s="4" t="s">
        <v>179</v>
      </c>
      <c r="H37" s="4" t="s">
        <v>179</v>
      </c>
    </row>
    <row r="38" spans="1:8">
      <c r="A38" s="4" t="s">
        <v>9</v>
      </c>
      <c r="B38" s="4" t="s">
        <v>179</v>
      </c>
      <c r="C38" s="4" t="s">
        <v>179</v>
      </c>
      <c r="D38" s="4" t="s">
        <v>179</v>
      </c>
      <c r="E38" s="4" t="s">
        <v>179</v>
      </c>
      <c r="F38" s="4" t="s">
        <v>179</v>
      </c>
      <c r="G38" s="4" t="s">
        <v>179</v>
      </c>
      <c r="H38" s="4" t="s">
        <v>179</v>
      </c>
    </row>
  </sheetData>
  <mergeCells count="1">
    <mergeCell ref="A1:C1"/>
  </mergeCells>
  <pageMargins left="0.7" right="0.7" top="0.75" bottom="0.75" header="0.3" footer="0.3"/>
  <pageSetup scale="54" orientation="landscape" horizontalDpi="1200" verticalDpi="1200"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zoomScale="70" zoomScaleNormal="70" workbookViewId="0">
      <selection sqref="A1:C1"/>
    </sheetView>
  </sheetViews>
  <sheetFormatPr defaultRowHeight="14.5"/>
  <cols>
    <col min="1" max="1" width="11.6328125" style="1" customWidth="1"/>
    <col min="2" max="2" width="45.81640625" style="1" customWidth="1"/>
    <col min="3" max="3" width="37.08984375" style="1" customWidth="1"/>
    <col min="4" max="4" width="26.6328125" style="1" customWidth="1"/>
    <col min="5" max="5" width="26.08984375" style="1" customWidth="1"/>
    <col min="6" max="6" width="28.1796875" style="1" customWidth="1"/>
    <col min="7" max="7" width="26.08984375" style="1" customWidth="1"/>
    <col min="8" max="8" width="29.7265625" style="1" customWidth="1"/>
    <col min="9" max="16384" width="8.7265625" style="1"/>
  </cols>
  <sheetData>
    <row r="1" spans="1:8" ht="27" customHeight="1">
      <c r="A1" s="224" t="s">
        <v>174</v>
      </c>
      <c r="B1" s="224"/>
      <c r="C1" s="224"/>
    </row>
    <row r="2" spans="1:8" ht="65" customHeight="1">
      <c r="A2" s="1" t="s">
        <v>13</v>
      </c>
      <c r="B2" s="2" t="s">
        <v>18</v>
      </c>
      <c r="C2" s="2" t="s">
        <v>19</v>
      </c>
      <c r="D2" s="2" t="s">
        <v>11</v>
      </c>
      <c r="E2" s="2" t="s">
        <v>10</v>
      </c>
      <c r="F2" s="2" t="s">
        <v>15</v>
      </c>
      <c r="G2" s="2" t="s">
        <v>14</v>
      </c>
      <c r="H2" s="2" t="s">
        <v>16</v>
      </c>
    </row>
    <row r="3" spans="1:8" ht="29">
      <c r="A3" s="1" t="s">
        <v>0</v>
      </c>
      <c r="B3" s="1" t="s">
        <v>114</v>
      </c>
      <c r="C3" s="2" t="s">
        <v>124</v>
      </c>
      <c r="D3" s="2">
        <v>85</v>
      </c>
      <c r="E3" s="15">
        <v>0.95294117647058818</v>
      </c>
      <c r="F3" s="16">
        <v>96</v>
      </c>
    </row>
    <row r="4" spans="1:8">
      <c r="A4" s="1" t="s">
        <v>1</v>
      </c>
      <c r="B4" s="1" t="s">
        <v>115</v>
      </c>
      <c r="C4" s="2" t="s">
        <v>125</v>
      </c>
      <c r="D4" s="2">
        <v>60</v>
      </c>
      <c r="E4" s="15">
        <v>0.96666666666666667</v>
      </c>
      <c r="F4" s="16">
        <v>87.05</v>
      </c>
    </row>
    <row r="5" spans="1:8">
      <c r="A5" s="1" t="s">
        <v>2</v>
      </c>
      <c r="B5" s="1" t="s">
        <v>116</v>
      </c>
      <c r="C5" s="2" t="s">
        <v>126</v>
      </c>
      <c r="D5" s="2">
        <v>21</v>
      </c>
      <c r="E5" s="15">
        <v>1</v>
      </c>
      <c r="F5" s="16">
        <v>81.141999999999996</v>
      </c>
    </row>
    <row r="6" spans="1:8">
      <c r="A6" s="1" t="s">
        <v>3</v>
      </c>
      <c r="B6" s="1" t="s">
        <v>117</v>
      </c>
      <c r="C6" s="2" t="s">
        <v>127</v>
      </c>
      <c r="D6" s="2">
        <v>22</v>
      </c>
      <c r="E6" s="15">
        <v>0.86363636363636365</v>
      </c>
      <c r="F6" s="16">
        <v>70.849999999999994</v>
      </c>
    </row>
    <row r="7" spans="1:8">
      <c r="A7" s="1" t="s">
        <v>4</v>
      </c>
      <c r="B7" s="1" t="s">
        <v>118</v>
      </c>
      <c r="C7" s="2" t="s">
        <v>128</v>
      </c>
      <c r="D7" s="2">
        <v>21</v>
      </c>
      <c r="E7" s="15">
        <v>0.8571428571428571</v>
      </c>
      <c r="F7" s="16">
        <v>66</v>
      </c>
    </row>
    <row r="8" spans="1:8">
      <c r="A8" s="1" t="s">
        <v>5</v>
      </c>
      <c r="B8" s="1" t="s">
        <v>119</v>
      </c>
      <c r="C8" s="2" t="s">
        <v>129</v>
      </c>
      <c r="D8" s="2">
        <v>19</v>
      </c>
      <c r="E8" s="15">
        <v>0.78947368421052633</v>
      </c>
      <c r="F8" s="16">
        <v>106.66</v>
      </c>
    </row>
    <row r="9" spans="1:8">
      <c r="A9" s="1" t="s">
        <v>6</v>
      </c>
      <c r="B9" s="1" t="s">
        <v>120</v>
      </c>
      <c r="C9" s="2" t="s">
        <v>130</v>
      </c>
      <c r="D9" s="2">
        <v>6</v>
      </c>
      <c r="E9" s="15">
        <v>0.83333333333333337</v>
      </c>
      <c r="F9" s="16">
        <v>180</v>
      </c>
    </row>
    <row r="10" spans="1:8" ht="29">
      <c r="A10" s="1" t="s">
        <v>7</v>
      </c>
      <c r="B10" s="1" t="s">
        <v>121</v>
      </c>
      <c r="C10" s="2" t="s">
        <v>131</v>
      </c>
      <c r="D10" s="2">
        <v>4</v>
      </c>
      <c r="E10" s="15">
        <v>1</v>
      </c>
      <c r="F10" s="16">
        <v>48</v>
      </c>
    </row>
    <row r="11" spans="1:8">
      <c r="A11" s="1" t="s">
        <v>8</v>
      </c>
      <c r="B11" s="1" t="s">
        <v>122</v>
      </c>
      <c r="C11" s="2" t="s">
        <v>132</v>
      </c>
      <c r="D11" s="2">
        <v>10</v>
      </c>
      <c r="E11" s="15">
        <v>0.4</v>
      </c>
      <c r="F11" s="16">
        <v>55.2</v>
      </c>
    </row>
    <row r="12" spans="1:8" ht="29">
      <c r="A12" s="1" t="s">
        <v>9</v>
      </c>
      <c r="B12" s="1" t="s">
        <v>123</v>
      </c>
      <c r="C12" s="2" t="s">
        <v>133</v>
      </c>
      <c r="D12" s="2">
        <v>4</v>
      </c>
      <c r="E12" s="15">
        <v>0.75</v>
      </c>
      <c r="F12" s="16">
        <v>18</v>
      </c>
    </row>
    <row r="15" spans="1:8" ht="62.5" customHeight="1">
      <c r="A15" s="1" t="s">
        <v>13</v>
      </c>
      <c r="B15" s="2" t="s">
        <v>18</v>
      </c>
      <c r="C15" s="2" t="s">
        <v>20</v>
      </c>
      <c r="D15" s="2" t="s">
        <v>11</v>
      </c>
      <c r="E15" s="2" t="s">
        <v>10</v>
      </c>
      <c r="F15" s="2" t="s">
        <v>15</v>
      </c>
      <c r="G15" s="2" t="s">
        <v>14</v>
      </c>
      <c r="H15" s="2" t="s">
        <v>16</v>
      </c>
    </row>
    <row r="16" spans="1:8">
      <c r="A16" s="1" t="s">
        <v>0</v>
      </c>
      <c r="B16" s="1" t="s">
        <v>116</v>
      </c>
      <c r="C16" s="2" t="s">
        <v>126</v>
      </c>
      <c r="D16" s="19">
        <v>21</v>
      </c>
      <c r="E16" s="3">
        <v>1</v>
      </c>
      <c r="F16" s="16">
        <v>81.14</v>
      </c>
    </row>
    <row r="17" spans="1:8" ht="29">
      <c r="A17" s="1" t="s">
        <v>1</v>
      </c>
      <c r="B17" s="1" t="s">
        <v>121</v>
      </c>
      <c r="C17" s="2" t="s">
        <v>131</v>
      </c>
      <c r="D17" s="19">
        <v>4</v>
      </c>
      <c r="E17" s="3">
        <v>1</v>
      </c>
      <c r="F17" s="16">
        <v>48</v>
      </c>
    </row>
    <row r="18" spans="1:8">
      <c r="A18" s="1" t="s">
        <v>2</v>
      </c>
      <c r="B18" s="1" t="s">
        <v>134</v>
      </c>
      <c r="C18" s="2" t="s">
        <v>142</v>
      </c>
      <c r="D18" s="19">
        <v>3</v>
      </c>
      <c r="E18" s="3">
        <v>1</v>
      </c>
      <c r="F18" s="16">
        <v>160</v>
      </c>
    </row>
    <row r="19" spans="1:8" ht="29">
      <c r="A19" s="1" t="s">
        <v>3</v>
      </c>
      <c r="B19" s="1" t="s">
        <v>135</v>
      </c>
      <c r="C19" s="2" t="s">
        <v>143</v>
      </c>
      <c r="D19" s="19">
        <v>2</v>
      </c>
      <c r="E19" s="3">
        <v>1</v>
      </c>
      <c r="F19" s="16">
        <v>12</v>
      </c>
    </row>
    <row r="20" spans="1:8">
      <c r="A20" s="1" t="s">
        <v>4</v>
      </c>
      <c r="B20" s="1" t="s">
        <v>136</v>
      </c>
      <c r="C20" s="2" t="s">
        <v>144</v>
      </c>
      <c r="D20" s="19">
        <v>2</v>
      </c>
      <c r="E20" s="3">
        <v>1</v>
      </c>
      <c r="F20" s="16">
        <v>12</v>
      </c>
    </row>
    <row r="21" spans="1:8" ht="29">
      <c r="A21" s="1" t="s">
        <v>5</v>
      </c>
      <c r="B21" s="1" t="s">
        <v>137</v>
      </c>
      <c r="C21" s="2" t="s">
        <v>145</v>
      </c>
      <c r="D21" s="19">
        <v>2</v>
      </c>
      <c r="E21" s="3">
        <v>1</v>
      </c>
      <c r="F21" s="16">
        <v>104</v>
      </c>
    </row>
    <row r="22" spans="1:8">
      <c r="A22" s="1" t="s">
        <v>6</v>
      </c>
      <c r="B22" s="1" t="s">
        <v>138</v>
      </c>
      <c r="C22" s="2" t="s">
        <v>146</v>
      </c>
      <c r="D22" s="19">
        <v>2</v>
      </c>
      <c r="E22" s="3">
        <v>1</v>
      </c>
      <c r="F22" s="16">
        <v>24</v>
      </c>
    </row>
    <row r="23" spans="1:8" ht="29">
      <c r="A23" s="1" t="s">
        <v>7</v>
      </c>
      <c r="B23" s="1" t="s">
        <v>139</v>
      </c>
      <c r="C23" s="2" t="s">
        <v>147</v>
      </c>
      <c r="D23" s="19">
        <v>2</v>
      </c>
      <c r="E23" s="3">
        <v>1</v>
      </c>
      <c r="F23" s="16">
        <v>216</v>
      </c>
    </row>
    <row r="24" spans="1:8" ht="29">
      <c r="A24" s="1" t="s">
        <v>8</v>
      </c>
      <c r="B24" s="1" t="s">
        <v>140</v>
      </c>
      <c r="C24" s="2" t="s">
        <v>148</v>
      </c>
      <c r="D24" s="19">
        <v>2</v>
      </c>
      <c r="E24" s="3">
        <v>1</v>
      </c>
      <c r="F24" s="16">
        <v>84</v>
      </c>
    </row>
    <row r="25" spans="1:8">
      <c r="A25" s="1" t="s">
        <v>9</v>
      </c>
      <c r="B25" s="1" t="s">
        <v>141</v>
      </c>
      <c r="C25" s="2" t="s">
        <v>149</v>
      </c>
      <c r="D25" s="19">
        <v>2</v>
      </c>
      <c r="E25" s="3">
        <v>1</v>
      </c>
      <c r="F25" s="2">
        <v>156</v>
      </c>
    </row>
    <row r="28" spans="1:8" ht="68" customHeight="1">
      <c r="A28" s="1" t="s">
        <v>13</v>
      </c>
      <c r="B28" s="2" t="s">
        <v>18</v>
      </c>
      <c r="C28" s="2" t="s">
        <v>17</v>
      </c>
      <c r="D28" s="2" t="s">
        <v>11</v>
      </c>
      <c r="E28" s="2" t="s">
        <v>12</v>
      </c>
      <c r="F28" s="2" t="s">
        <v>15</v>
      </c>
      <c r="G28" s="2" t="s">
        <v>14</v>
      </c>
      <c r="H28" s="2" t="s">
        <v>16</v>
      </c>
    </row>
    <row r="29" spans="1:8" ht="29">
      <c r="A29" s="1" t="s">
        <v>0</v>
      </c>
      <c r="B29" s="1" t="s">
        <v>166</v>
      </c>
      <c r="C29" s="2" t="s">
        <v>169</v>
      </c>
      <c r="D29" s="2">
        <v>1</v>
      </c>
      <c r="E29" s="3">
        <v>1</v>
      </c>
      <c r="F29" s="2">
        <v>48</v>
      </c>
    </row>
    <row r="30" spans="1:8" ht="29">
      <c r="A30" s="1" t="s">
        <v>1</v>
      </c>
      <c r="B30" s="1" t="s">
        <v>167</v>
      </c>
      <c r="C30" s="2" t="s">
        <v>170</v>
      </c>
      <c r="D30" s="2">
        <v>3</v>
      </c>
      <c r="E30" s="3">
        <v>0.66700000000000004</v>
      </c>
      <c r="F30" s="2">
        <v>120</v>
      </c>
    </row>
    <row r="31" spans="1:8" ht="29">
      <c r="A31" s="1" t="s">
        <v>2</v>
      </c>
      <c r="B31" s="1" t="s">
        <v>165</v>
      </c>
      <c r="C31" s="2" t="s">
        <v>168</v>
      </c>
      <c r="D31" s="2">
        <v>2</v>
      </c>
      <c r="E31" s="3">
        <v>0.5</v>
      </c>
      <c r="F31" s="2">
        <v>168</v>
      </c>
    </row>
    <row r="32" spans="1:8" ht="29">
      <c r="A32" s="1" t="s">
        <v>3</v>
      </c>
      <c r="B32" s="1" t="s">
        <v>139</v>
      </c>
      <c r="C32" s="2" t="s">
        <v>147</v>
      </c>
      <c r="D32" s="2">
        <v>2</v>
      </c>
      <c r="E32" s="3">
        <v>0.5</v>
      </c>
      <c r="F32" s="2">
        <v>216</v>
      </c>
    </row>
    <row r="33" spans="1:2">
      <c r="A33" s="1" t="s">
        <v>4</v>
      </c>
    </row>
    <row r="34" spans="1:2">
      <c r="A34" s="1" t="s">
        <v>5</v>
      </c>
    </row>
    <row r="35" spans="1:2">
      <c r="A35" s="1" t="s">
        <v>6</v>
      </c>
    </row>
    <row r="36" spans="1:2">
      <c r="A36" s="1" t="s">
        <v>7</v>
      </c>
    </row>
    <row r="37" spans="1:2">
      <c r="A37" s="1" t="s">
        <v>8</v>
      </c>
    </row>
    <row r="38" spans="1:2">
      <c r="A38" s="1" t="s">
        <v>9</v>
      </c>
    </row>
    <row r="39" spans="1:2">
      <c r="B39" s="17"/>
    </row>
    <row r="40" spans="1:2">
      <c r="B40" s="18"/>
    </row>
    <row r="41" spans="1:2">
      <c r="B41" s="18"/>
    </row>
  </sheetData>
  <mergeCells count="1">
    <mergeCell ref="A1:C1"/>
  </mergeCells>
  <pageMargins left="0.7" right="0.7" top="0.75" bottom="0.75" header="0.3" footer="0.3"/>
  <pageSetup scale="53" orientation="landscape" horizontalDpi="1200" verticalDpi="1200" r:id="rId1"/>
  <tableParts count="3">
    <tablePart r:id="rId2"/>
    <tablePart r:id="rId3"/>
    <tablePart r:id="rId4"/>
  </tablePart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0" zoomScaleNormal="80" workbookViewId="0">
      <selection activeCell="E4" sqref="E4"/>
    </sheetView>
  </sheetViews>
  <sheetFormatPr defaultRowHeight="14.5"/>
  <cols>
    <col min="1" max="1" width="11.6328125" style="4" customWidth="1"/>
    <col min="2" max="2" width="28.1796875" style="4" customWidth="1"/>
    <col min="3" max="3" width="20.81640625" style="4" customWidth="1"/>
    <col min="4" max="4" width="17.7265625" style="4" customWidth="1"/>
    <col min="5" max="5" width="17.54296875" style="4" customWidth="1"/>
    <col min="6" max="6" width="36" style="4" customWidth="1"/>
    <col min="7" max="7" width="36.54296875" style="4" customWidth="1"/>
    <col min="8" max="8" width="38.453125" style="4" customWidth="1"/>
    <col min="9" max="16384" width="8.7265625" style="4"/>
  </cols>
  <sheetData>
    <row r="1" spans="1:8" ht="18.5">
      <c r="A1" s="223" t="s">
        <v>801</v>
      </c>
      <c r="B1" s="223"/>
      <c r="C1" s="223"/>
    </row>
    <row r="2" spans="1:8" ht="72.5">
      <c r="A2" s="4" t="s">
        <v>13</v>
      </c>
      <c r="B2" s="4" t="s">
        <v>18</v>
      </c>
      <c r="C2" s="4" t="s">
        <v>19</v>
      </c>
      <c r="D2" s="4" t="s">
        <v>11</v>
      </c>
      <c r="E2" s="4" t="s">
        <v>10</v>
      </c>
      <c r="F2" s="4" t="s">
        <v>14</v>
      </c>
      <c r="G2" s="4" t="s">
        <v>15</v>
      </c>
      <c r="H2" s="4" t="s">
        <v>16</v>
      </c>
    </row>
    <row r="3" spans="1:8" ht="43.5">
      <c r="A3" s="4" t="s">
        <v>0</v>
      </c>
      <c r="B3" s="4" t="s">
        <v>250</v>
      </c>
      <c r="C3" s="4" t="s">
        <v>132</v>
      </c>
      <c r="D3" s="4">
        <v>361</v>
      </c>
      <c r="E3" s="6">
        <v>0.97783933518005539</v>
      </c>
      <c r="F3" s="4" t="s">
        <v>179</v>
      </c>
      <c r="G3" s="9">
        <v>1.402366112647907</v>
      </c>
      <c r="H3" s="4" t="s">
        <v>179</v>
      </c>
    </row>
    <row r="4" spans="1:8" ht="116">
      <c r="A4" s="4" t="s">
        <v>1</v>
      </c>
      <c r="B4" s="4" t="s">
        <v>349</v>
      </c>
      <c r="C4" s="4" t="s">
        <v>350</v>
      </c>
      <c r="D4" s="4">
        <v>20</v>
      </c>
      <c r="E4" s="6">
        <v>0.95</v>
      </c>
      <c r="F4" s="4" t="s">
        <v>179</v>
      </c>
      <c r="G4" s="9">
        <v>1.069916666651261</v>
      </c>
      <c r="H4" s="4" t="s">
        <v>179</v>
      </c>
    </row>
    <row r="5" spans="1:8" ht="72.5">
      <c r="A5" s="4" t="s">
        <v>2</v>
      </c>
      <c r="B5" s="4" t="s">
        <v>352</v>
      </c>
      <c r="C5" s="4" t="s">
        <v>211</v>
      </c>
      <c r="D5" s="4">
        <v>8</v>
      </c>
      <c r="E5" s="6">
        <v>0.875</v>
      </c>
      <c r="F5" s="4" t="s">
        <v>179</v>
      </c>
      <c r="G5" s="9">
        <v>7.6275000000096043</v>
      </c>
      <c r="H5" s="4" t="s">
        <v>179</v>
      </c>
    </row>
    <row r="6" spans="1:8" ht="101.5">
      <c r="A6" s="4" t="s">
        <v>3</v>
      </c>
      <c r="B6" s="4" t="s">
        <v>351</v>
      </c>
      <c r="C6" s="4" t="s">
        <v>205</v>
      </c>
      <c r="D6" s="4">
        <v>7</v>
      </c>
      <c r="E6" s="6">
        <v>1</v>
      </c>
      <c r="F6" s="4" t="s">
        <v>179</v>
      </c>
      <c r="G6" s="9">
        <v>3.2857142856976549</v>
      </c>
      <c r="H6" s="4" t="s">
        <v>179</v>
      </c>
    </row>
    <row r="7" spans="1:8">
      <c r="A7" s="4" t="s">
        <v>4</v>
      </c>
      <c r="B7" s="4" t="s">
        <v>353</v>
      </c>
      <c r="C7" s="4" t="s">
        <v>207</v>
      </c>
      <c r="D7" s="4">
        <v>6</v>
      </c>
      <c r="E7" s="6">
        <v>0.5</v>
      </c>
      <c r="F7" s="4" t="s">
        <v>179</v>
      </c>
      <c r="G7" s="9">
        <v>61.119259259634418</v>
      </c>
      <c r="H7" s="4" t="s">
        <v>179</v>
      </c>
    </row>
    <row r="8" spans="1:8">
      <c r="A8" s="4" t="s">
        <v>5</v>
      </c>
      <c r="B8" s="4" t="s">
        <v>348</v>
      </c>
      <c r="C8" s="4" t="s">
        <v>129</v>
      </c>
      <c r="D8" s="4">
        <v>3</v>
      </c>
      <c r="E8" s="6">
        <v>1</v>
      </c>
      <c r="F8" s="4" t="s">
        <v>179</v>
      </c>
      <c r="G8" s="9">
        <v>25.412314814457204</v>
      </c>
      <c r="H8" s="4" t="s">
        <v>179</v>
      </c>
    </row>
    <row r="9" spans="1:8">
      <c r="A9" s="4" t="s">
        <v>6</v>
      </c>
      <c r="B9" s="4" t="s">
        <v>354</v>
      </c>
      <c r="C9" s="4" t="s">
        <v>355</v>
      </c>
      <c r="D9" s="4">
        <v>2</v>
      </c>
      <c r="E9" s="6">
        <v>0</v>
      </c>
      <c r="F9" s="4" t="s">
        <v>179</v>
      </c>
      <c r="G9" s="9">
        <v>77.511527776834555</v>
      </c>
      <c r="H9" s="4" t="s">
        <v>179</v>
      </c>
    </row>
    <row r="10" spans="1:8" ht="29">
      <c r="A10" s="4" t="s">
        <v>7</v>
      </c>
      <c r="B10" s="4" t="s">
        <v>842</v>
      </c>
      <c r="C10" s="4" t="s">
        <v>843</v>
      </c>
      <c r="D10" s="4">
        <v>1</v>
      </c>
      <c r="E10" s="6">
        <v>1</v>
      </c>
      <c r="F10" s="4" t="s">
        <v>179</v>
      </c>
      <c r="G10" s="9">
        <v>70.889166664914228</v>
      </c>
      <c r="H10" s="4" t="s">
        <v>179</v>
      </c>
    </row>
    <row r="11" spans="1:8">
      <c r="A11" s="4" t="s">
        <v>8</v>
      </c>
      <c r="B11" s="4" t="s">
        <v>359</v>
      </c>
      <c r="C11" s="4" t="s">
        <v>170</v>
      </c>
      <c r="D11" s="4">
        <v>1</v>
      </c>
      <c r="E11" s="6">
        <v>1</v>
      </c>
      <c r="F11" s="4" t="s">
        <v>179</v>
      </c>
      <c r="G11" s="9">
        <v>21.662222222308628</v>
      </c>
      <c r="H11" s="4" t="s">
        <v>179</v>
      </c>
    </row>
    <row r="12" spans="1:8">
      <c r="A12" s="4" t="s">
        <v>9</v>
      </c>
      <c r="B12" s="4" t="s">
        <v>179</v>
      </c>
      <c r="C12" s="4" t="s">
        <v>179</v>
      </c>
      <c r="D12" s="4" t="s">
        <v>179</v>
      </c>
      <c r="E12" s="6" t="s">
        <v>179</v>
      </c>
      <c r="F12" s="4" t="s">
        <v>179</v>
      </c>
      <c r="G12" s="9" t="s">
        <v>179</v>
      </c>
      <c r="H12" s="4" t="s">
        <v>179</v>
      </c>
    </row>
    <row r="15" spans="1:8" ht="87">
      <c r="A15" s="4" t="s">
        <v>13</v>
      </c>
      <c r="B15" s="4" t="s">
        <v>18</v>
      </c>
      <c r="C15" s="4" t="s">
        <v>20</v>
      </c>
      <c r="D15" s="4" t="s">
        <v>11</v>
      </c>
      <c r="E15" s="4" t="s">
        <v>10</v>
      </c>
      <c r="F15" s="4" t="s">
        <v>14</v>
      </c>
      <c r="G15" s="4" t="s">
        <v>15</v>
      </c>
      <c r="H15" s="4" t="s">
        <v>16</v>
      </c>
    </row>
    <row r="16" spans="1:8" ht="101.5">
      <c r="A16" s="4" t="s">
        <v>0</v>
      </c>
      <c r="B16" s="4" t="s">
        <v>351</v>
      </c>
      <c r="C16" s="4" t="s">
        <v>205</v>
      </c>
      <c r="D16" s="4">
        <v>7</v>
      </c>
      <c r="E16" s="6">
        <v>1</v>
      </c>
      <c r="F16" s="4" t="s">
        <v>179</v>
      </c>
      <c r="G16" s="9">
        <v>3.2857142856976549</v>
      </c>
      <c r="H16" s="4" t="s">
        <v>179</v>
      </c>
    </row>
    <row r="17" spans="1:8">
      <c r="A17" s="4" t="s">
        <v>1</v>
      </c>
      <c r="B17" s="4" t="s">
        <v>348</v>
      </c>
      <c r="C17" s="4" t="s">
        <v>129</v>
      </c>
      <c r="D17" s="4">
        <v>3</v>
      </c>
      <c r="E17" s="6">
        <v>1</v>
      </c>
      <c r="F17" s="4" t="s">
        <v>179</v>
      </c>
      <c r="G17" s="9">
        <v>25.412314814457204</v>
      </c>
      <c r="H17" s="4" t="s">
        <v>179</v>
      </c>
    </row>
    <row r="18" spans="1:8">
      <c r="A18" s="4" t="s">
        <v>2</v>
      </c>
      <c r="B18" s="4" t="s">
        <v>359</v>
      </c>
      <c r="C18" s="4" t="s">
        <v>170</v>
      </c>
      <c r="D18" s="4">
        <v>1</v>
      </c>
      <c r="E18" s="6">
        <v>1</v>
      </c>
      <c r="F18" s="4" t="s">
        <v>179</v>
      </c>
      <c r="G18" s="9">
        <v>21.662222222308628</v>
      </c>
      <c r="H18" s="4" t="s">
        <v>179</v>
      </c>
    </row>
    <row r="19" spans="1:8" ht="29">
      <c r="A19" s="4" t="s">
        <v>3</v>
      </c>
      <c r="B19" s="4" t="s">
        <v>842</v>
      </c>
      <c r="C19" s="4" t="s">
        <v>843</v>
      </c>
      <c r="D19" s="4">
        <v>1</v>
      </c>
      <c r="E19" s="6">
        <v>1</v>
      </c>
      <c r="F19" s="4" t="s">
        <v>179</v>
      </c>
      <c r="G19" s="9">
        <v>70.889166664914228</v>
      </c>
      <c r="H19" s="4" t="s">
        <v>179</v>
      </c>
    </row>
    <row r="20" spans="1:8" ht="43.5">
      <c r="A20" s="4" t="s">
        <v>4</v>
      </c>
      <c r="B20" s="4" t="s">
        <v>250</v>
      </c>
      <c r="C20" s="4" t="s">
        <v>132</v>
      </c>
      <c r="D20" s="4">
        <v>361</v>
      </c>
      <c r="E20" s="6">
        <v>0.97783933518005539</v>
      </c>
      <c r="F20" s="4" t="s">
        <v>179</v>
      </c>
      <c r="G20" s="9">
        <v>1.402366112647907</v>
      </c>
      <c r="H20" s="4" t="s">
        <v>179</v>
      </c>
    </row>
    <row r="21" spans="1:8" ht="116">
      <c r="A21" s="4" t="s">
        <v>5</v>
      </c>
      <c r="B21" s="4" t="s">
        <v>349</v>
      </c>
      <c r="C21" s="4" t="s">
        <v>350</v>
      </c>
      <c r="D21" s="4">
        <v>20</v>
      </c>
      <c r="E21" s="6">
        <v>0.95</v>
      </c>
      <c r="F21" s="4" t="s">
        <v>179</v>
      </c>
      <c r="G21" s="9">
        <v>1.069916666651261</v>
      </c>
      <c r="H21" s="4" t="s">
        <v>179</v>
      </c>
    </row>
    <row r="22" spans="1:8" ht="72.5">
      <c r="A22" s="4" t="s">
        <v>6</v>
      </c>
      <c r="B22" s="4" t="s">
        <v>352</v>
      </c>
      <c r="C22" s="4" t="s">
        <v>211</v>
      </c>
      <c r="D22" s="4">
        <v>8</v>
      </c>
      <c r="E22" s="6">
        <v>0.875</v>
      </c>
      <c r="F22" s="4" t="s">
        <v>179</v>
      </c>
      <c r="G22" s="9">
        <v>7.6275000000096043</v>
      </c>
      <c r="H22" s="4" t="s">
        <v>179</v>
      </c>
    </row>
    <row r="23" spans="1:8">
      <c r="A23" s="4" t="s">
        <v>7</v>
      </c>
      <c r="B23" s="4" t="s">
        <v>353</v>
      </c>
      <c r="C23" s="4" t="s">
        <v>207</v>
      </c>
      <c r="D23" s="4">
        <v>6</v>
      </c>
      <c r="E23" s="6">
        <v>0.5</v>
      </c>
      <c r="F23" s="4" t="s">
        <v>179</v>
      </c>
      <c r="G23" s="9">
        <v>61.119259259634418</v>
      </c>
      <c r="H23" s="4" t="s">
        <v>179</v>
      </c>
    </row>
    <row r="24" spans="1:8">
      <c r="A24" s="4" t="s">
        <v>8</v>
      </c>
      <c r="B24" s="4" t="s">
        <v>354</v>
      </c>
      <c r="C24" s="4" t="s">
        <v>355</v>
      </c>
      <c r="D24" s="4">
        <v>2</v>
      </c>
      <c r="E24" s="6">
        <v>0</v>
      </c>
      <c r="F24" s="4" t="s">
        <v>179</v>
      </c>
      <c r="G24" s="9">
        <v>77.511527776834555</v>
      </c>
      <c r="H24" s="4" t="s">
        <v>179</v>
      </c>
    </row>
    <row r="25" spans="1:8">
      <c r="A25" s="4" t="s">
        <v>9</v>
      </c>
      <c r="B25" s="4" t="s">
        <v>179</v>
      </c>
      <c r="C25" s="4" t="s">
        <v>179</v>
      </c>
      <c r="D25" s="4" t="s">
        <v>179</v>
      </c>
      <c r="E25" s="6" t="s">
        <v>179</v>
      </c>
      <c r="F25" s="4" t="s">
        <v>179</v>
      </c>
      <c r="G25" s="9" t="s">
        <v>179</v>
      </c>
      <c r="H25" s="4" t="s">
        <v>179</v>
      </c>
    </row>
    <row r="28" spans="1:8" ht="101.5">
      <c r="A28" s="4" t="s">
        <v>13</v>
      </c>
      <c r="B28" s="4" t="s">
        <v>18</v>
      </c>
      <c r="C28" s="4" t="s">
        <v>17</v>
      </c>
      <c r="D28" s="4" t="s">
        <v>11</v>
      </c>
      <c r="E28" s="4" t="s">
        <v>12</v>
      </c>
      <c r="F28" s="4" t="s">
        <v>14</v>
      </c>
      <c r="G28" s="4" t="s">
        <v>15</v>
      </c>
      <c r="H28" s="4" t="s">
        <v>16</v>
      </c>
    </row>
    <row r="29" spans="1:8">
      <c r="A29" s="4" t="s">
        <v>0</v>
      </c>
      <c r="B29" s="4" t="s">
        <v>179</v>
      </c>
      <c r="C29" s="4" t="s">
        <v>179</v>
      </c>
      <c r="D29" s="4" t="s">
        <v>179</v>
      </c>
      <c r="E29" s="4" t="s">
        <v>179</v>
      </c>
      <c r="F29" s="4" t="s">
        <v>179</v>
      </c>
      <c r="G29" s="4" t="s">
        <v>179</v>
      </c>
      <c r="H29" s="4" t="s">
        <v>179</v>
      </c>
    </row>
    <row r="30" spans="1:8">
      <c r="A30" s="4" t="s">
        <v>1</v>
      </c>
      <c r="B30" s="4" t="s">
        <v>179</v>
      </c>
      <c r="C30" s="4" t="s">
        <v>179</v>
      </c>
      <c r="D30" s="4" t="s">
        <v>179</v>
      </c>
      <c r="E30" s="4" t="s">
        <v>179</v>
      </c>
      <c r="F30" s="4" t="s">
        <v>179</v>
      </c>
      <c r="G30" s="4" t="s">
        <v>179</v>
      </c>
      <c r="H30" s="4" t="s">
        <v>179</v>
      </c>
    </row>
    <row r="31" spans="1:8">
      <c r="A31" s="4" t="s">
        <v>2</v>
      </c>
      <c r="B31" s="4" t="s">
        <v>179</v>
      </c>
      <c r="C31" s="4" t="s">
        <v>179</v>
      </c>
      <c r="D31" s="4" t="s">
        <v>179</v>
      </c>
      <c r="E31" s="4" t="s">
        <v>179</v>
      </c>
      <c r="F31" s="4" t="s">
        <v>179</v>
      </c>
      <c r="G31" s="4" t="s">
        <v>179</v>
      </c>
      <c r="H31" s="4" t="s">
        <v>179</v>
      </c>
    </row>
    <row r="32" spans="1:8">
      <c r="A32" s="4" t="s">
        <v>3</v>
      </c>
      <c r="B32" s="4" t="s">
        <v>179</v>
      </c>
      <c r="C32" s="4" t="s">
        <v>179</v>
      </c>
      <c r="D32" s="4" t="s">
        <v>179</v>
      </c>
      <c r="E32" s="4" t="s">
        <v>179</v>
      </c>
      <c r="F32" s="4" t="s">
        <v>179</v>
      </c>
      <c r="G32" s="4" t="s">
        <v>179</v>
      </c>
      <c r="H32" s="4" t="s">
        <v>179</v>
      </c>
    </row>
    <row r="33" spans="1:8">
      <c r="A33" s="4" t="s">
        <v>4</v>
      </c>
      <c r="B33" s="4" t="s">
        <v>179</v>
      </c>
      <c r="C33" s="4" t="s">
        <v>179</v>
      </c>
      <c r="D33" s="4" t="s">
        <v>179</v>
      </c>
      <c r="E33" s="4" t="s">
        <v>179</v>
      </c>
      <c r="F33" s="4" t="s">
        <v>179</v>
      </c>
      <c r="G33" s="4" t="s">
        <v>179</v>
      </c>
      <c r="H33" s="4" t="s">
        <v>179</v>
      </c>
    </row>
    <row r="34" spans="1:8">
      <c r="A34" s="4" t="s">
        <v>5</v>
      </c>
      <c r="B34" s="4" t="s">
        <v>179</v>
      </c>
      <c r="C34" s="4" t="s">
        <v>179</v>
      </c>
      <c r="D34" s="4" t="s">
        <v>179</v>
      </c>
      <c r="E34" s="4" t="s">
        <v>179</v>
      </c>
      <c r="F34" s="4" t="s">
        <v>179</v>
      </c>
      <c r="G34" s="4" t="s">
        <v>179</v>
      </c>
      <c r="H34" s="4" t="s">
        <v>179</v>
      </c>
    </row>
    <row r="35" spans="1:8">
      <c r="A35" s="4" t="s">
        <v>6</v>
      </c>
      <c r="B35" s="4" t="s">
        <v>179</v>
      </c>
      <c r="C35" s="4" t="s">
        <v>179</v>
      </c>
      <c r="D35" s="4" t="s">
        <v>179</v>
      </c>
      <c r="E35" s="4" t="s">
        <v>179</v>
      </c>
      <c r="F35" s="4" t="s">
        <v>179</v>
      </c>
      <c r="G35" s="4" t="s">
        <v>179</v>
      </c>
      <c r="H35" s="4" t="s">
        <v>179</v>
      </c>
    </row>
    <row r="36" spans="1:8">
      <c r="A36" s="4" t="s">
        <v>7</v>
      </c>
      <c r="B36" s="4" t="s">
        <v>179</v>
      </c>
      <c r="C36" s="4" t="s">
        <v>179</v>
      </c>
      <c r="D36" s="4" t="s">
        <v>179</v>
      </c>
      <c r="E36" s="4" t="s">
        <v>179</v>
      </c>
      <c r="F36" s="4" t="s">
        <v>179</v>
      </c>
      <c r="G36" s="4" t="s">
        <v>179</v>
      </c>
      <c r="H36" s="4" t="s">
        <v>179</v>
      </c>
    </row>
    <row r="37" spans="1:8">
      <c r="A37" s="4" t="s">
        <v>8</v>
      </c>
      <c r="B37" s="4" t="s">
        <v>179</v>
      </c>
      <c r="C37" s="4" t="s">
        <v>179</v>
      </c>
      <c r="D37" s="4" t="s">
        <v>179</v>
      </c>
      <c r="E37" s="4" t="s">
        <v>179</v>
      </c>
      <c r="F37" s="4" t="s">
        <v>179</v>
      </c>
      <c r="G37" s="4" t="s">
        <v>179</v>
      </c>
      <c r="H37" s="4" t="s">
        <v>179</v>
      </c>
    </row>
    <row r="38" spans="1:8">
      <c r="A38" s="4" t="s">
        <v>9</v>
      </c>
      <c r="B38" s="4" t="s">
        <v>179</v>
      </c>
      <c r="C38" s="4" t="s">
        <v>179</v>
      </c>
      <c r="D38" s="4" t="s">
        <v>179</v>
      </c>
      <c r="E38" s="4" t="s">
        <v>179</v>
      </c>
      <c r="F38" s="4" t="s">
        <v>179</v>
      </c>
      <c r="G38" s="4" t="s">
        <v>179</v>
      </c>
      <c r="H38" s="4" t="s">
        <v>179</v>
      </c>
    </row>
  </sheetData>
  <mergeCells count="1">
    <mergeCell ref="A1:C1"/>
  </mergeCells>
  <pageMargins left="0.7" right="0.7" top="0.75" bottom="0.75" header="0.3" footer="0.3"/>
  <pageSetup scale="49" orientation="landscape" horizontalDpi="1200" verticalDpi="1200" r:id="rId1"/>
  <tableParts count="3">
    <tablePart r:id="rId2"/>
    <tablePart r:id="rId3"/>
    <tablePart r:id="rId4"/>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0" zoomScaleNormal="80" workbookViewId="0">
      <selection sqref="A1:C1"/>
    </sheetView>
  </sheetViews>
  <sheetFormatPr defaultRowHeight="14.5"/>
  <cols>
    <col min="1" max="1" width="12.453125" style="4" customWidth="1"/>
    <col min="2" max="2" width="27.26953125" style="4" customWidth="1"/>
    <col min="3" max="3" width="26.6328125" style="4" customWidth="1"/>
    <col min="4" max="4" width="27.36328125" style="4" customWidth="1"/>
    <col min="5" max="5" width="23.1796875" style="4" customWidth="1"/>
    <col min="6" max="6" width="26.6328125" style="4" customWidth="1"/>
    <col min="7" max="7" width="30.54296875" style="4" customWidth="1"/>
    <col min="8" max="8" width="33.90625" style="4" customWidth="1"/>
    <col min="9" max="16384" width="8.7265625" style="4"/>
  </cols>
  <sheetData>
    <row r="1" spans="1:8" ht="18.5">
      <c r="A1" s="223" t="s">
        <v>844</v>
      </c>
      <c r="B1" s="223"/>
      <c r="C1" s="223"/>
    </row>
    <row r="2" spans="1:8" ht="61" customHeight="1">
      <c r="A2" s="4" t="s">
        <v>13</v>
      </c>
      <c r="B2" s="4" t="s">
        <v>18</v>
      </c>
      <c r="C2" s="4" t="s">
        <v>19</v>
      </c>
      <c r="D2" s="4" t="s">
        <v>11</v>
      </c>
      <c r="E2" s="4" t="s">
        <v>10</v>
      </c>
      <c r="F2" s="4" t="s">
        <v>14</v>
      </c>
      <c r="G2" s="4" t="s">
        <v>15</v>
      </c>
      <c r="H2" s="4" t="s">
        <v>16</v>
      </c>
    </row>
    <row r="3" spans="1:8">
      <c r="A3" s="4" t="s">
        <v>0</v>
      </c>
      <c r="B3" s="4" t="s">
        <v>845</v>
      </c>
      <c r="C3" s="4" t="s">
        <v>125</v>
      </c>
      <c r="D3" s="4">
        <v>41</v>
      </c>
      <c r="E3" s="8">
        <v>0.92682926829268297</v>
      </c>
      <c r="F3" s="10">
        <v>2</v>
      </c>
      <c r="G3" s="4">
        <v>90.875</v>
      </c>
      <c r="H3" s="4">
        <v>40</v>
      </c>
    </row>
    <row r="4" spans="1:8">
      <c r="A4" s="4" t="s">
        <v>1</v>
      </c>
      <c r="B4" s="4" t="s">
        <v>846</v>
      </c>
      <c r="C4" s="4" t="s">
        <v>126</v>
      </c>
      <c r="D4" s="4">
        <v>11</v>
      </c>
      <c r="E4" s="8">
        <v>0.72727272727272729</v>
      </c>
      <c r="F4" s="10">
        <v>0</v>
      </c>
      <c r="G4" s="4">
        <v>143</v>
      </c>
      <c r="H4" s="4" t="s">
        <v>847</v>
      </c>
    </row>
    <row r="5" spans="1:8">
      <c r="A5" s="4" t="s">
        <v>2</v>
      </c>
      <c r="B5" s="4" t="s">
        <v>848</v>
      </c>
      <c r="C5" s="4" t="s">
        <v>124</v>
      </c>
      <c r="D5" s="4">
        <v>1</v>
      </c>
      <c r="E5" s="8">
        <v>1</v>
      </c>
      <c r="F5" s="10">
        <v>0</v>
      </c>
      <c r="G5" s="4">
        <v>122</v>
      </c>
      <c r="H5" s="4" t="s">
        <v>847</v>
      </c>
    </row>
    <row r="6" spans="1:8">
      <c r="A6" s="4" t="s">
        <v>3</v>
      </c>
      <c r="F6" s="10"/>
      <c r="H6" s="4" t="s">
        <v>847</v>
      </c>
    </row>
    <row r="7" spans="1:8">
      <c r="A7" s="4" t="s">
        <v>4</v>
      </c>
      <c r="F7" s="10"/>
      <c r="H7" s="4" t="s">
        <v>847</v>
      </c>
    </row>
    <row r="8" spans="1:8">
      <c r="A8" s="4" t="s">
        <v>5</v>
      </c>
      <c r="F8" s="10"/>
      <c r="H8" s="4" t="s">
        <v>847</v>
      </c>
    </row>
    <row r="9" spans="1:8">
      <c r="A9" s="4" t="s">
        <v>6</v>
      </c>
      <c r="F9" s="10"/>
      <c r="H9" s="4" t="s">
        <v>847</v>
      </c>
    </row>
    <row r="10" spans="1:8">
      <c r="A10" s="4" t="s">
        <v>7</v>
      </c>
      <c r="F10" s="10"/>
      <c r="H10" s="4" t="s">
        <v>847</v>
      </c>
    </row>
    <row r="11" spans="1:8">
      <c r="A11" s="4" t="s">
        <v>8</v>
      </c>
      <c r="F11" s="10"/>
      <c r="H11" s="4" t="s">
        <v>847</v>
      </c>
    </row>
    <row r="12" spans="1:8">
      <c r="A12" s="4" t="s">
        <v>9</v>
      </c>
      <c r="F12" s="10"/>
      <c r="H12" s="4" t="s">
        <v>847</v>
      </c>
    </row>
    <row r="15" spans="1:8" ht="62" customHeight="1">
      <c r="A15" s="4" t="s">
        <v>13</v>
      </c>
      <c r="B15" s="4" t="s">
        <v>18</v>
      </c>
      <c r="C15" s="4" t="s">
        <v>20</v>
      </c>
      <c r="D15" s="4" t="s">
        <v>11</v>
      </c>
      <c r="E15" s="4" t="s">
        <v>10</v>
      </c>
      <c r="F15" s="4" t="s">
        <v>14</v>
      </c>
      <c r="G15" s="4" t="s">
        <v>15</v>
      </c>
      <c r="H15" s="4" t="s">
        <v>16</v>
      </c>
    </row>
    <row r="16" spans="1:8">
      <c r="A16" s="4" t="s">
        <v>0</v>
      </c>
      <c r="B16" s="4" t="s">
        <v>848</v>
      </c>
      <c r="C16" s="4" t="s">
        <v>124</v>
      </c>
      <c r="D16" s="4">
        <v>1</v>
      </c>
      <c r="E16" s="8">
        <v>1</v>
      </c>
      <c r="F16" s="10">
        <v>0</v>
      </c>
      <c r="G16" s="4">
        <v>122</v>
      </c>
      <c r="H16" s="4" t="s">
        <v>847</v>
      </c>
    </row>
    <row r="17" spans="1:8">
      <c r="A17" s="4" t="s">
        <v>1</v>
      </c>
      <c r="B17" s="4" t="s">
        <v>845</v>
      </c>
      <c r="C17" s="4" t="s">
        <v>125</v>
      </c>
      <c r="D17" s="4">
        <v>41</v>
      </c>
      <c r="E17" s="8">
        <v>0.92682926829268297</v>
      </c>
      <c r="F17" s="10">
        <v>2</v>
      </c>
      <c r="G17" s="4">
        <v>90.875</v>
      </c>
      <c r="H17" s="4">
        <v>40</v>
      </c>
    </row>
    <row r="18" spans="1:8">
      <c r="A18" s="4" t="s">
        <v>2</v>
      </c>
      <c r="B18" s="4" t="s">
        <v>846</v>
      </c>
      <c r="C18" s="4" t="s">
        <v>126</v>
      </c>
      <c r="D18" s="4">
        <v>11</v>
      </c>
      <c r="E18" s="8">
        <v>0.72727272727272729</v>
      </c>
      <c r="F18" s="10">
        <v>0</v>
      </c>
      <c r="G18" s="4">
        <v>143</v>
      </c>
      <c r="H18" s="4" t="s">
        <v>847</v>
      </c>
    </row>
    <row r="19" spans="1:8">
      <c r="A19" s="4" t="s">
        <v>3</v>
      </c>
      <c r="F19" s="10"/>
      <c r="H19" s="4" t="s">
        <v>847</v>
      </c>
    </row>
    <row r="20" spans="1:8">
      <c r="A20" s="4" t="s">
        <v>4</v>
      </c>
      <c r="F20" s="10"/>
      <c r="H20" s="4" t="s">
        <v>847</v>
      </c>
    </row>
    <row r="21" spans="1:8">
      <c r="A21" s="4" t="s">
        <v>5</v>
      </c>
      <c r="F21" s="10"/>
      <c r="H21" s="4" t="s">
        <v>847</v>
      </c>
    </row>
    <row r="22" spans="1:8">
      <c r="A22" s="4" t="s">
        <v>6</v>
      </c>
      <c r="F22" s="10"/>
      <c r="H22" s="4" t="s">
        <v>847</v>
      </c>
    </row>
    <row r="23" spans="1:8">
      <c r="A23" s="4" t="s">
        <v>7</v>
      </c>
      <c r="F23" s="10"/>
      <c r="H23" s="4" t="s">
        <v>847</v>
      </c>
    </row>
    <row r="24" spans="1:8">
      <c r="A24" s="4" t="s">
        <v>8</v>
      </c>
      <c r="F24" s="10"/>
      <c r="H24" s="4" t="s">
        <v>847</v>
      </c>
    </row>
    <row r="25" spans="1:8">
      <c r="A25" s="4" t="s">
        <v>9</v>
      </c>
      <c r="F25" s="10"/>
      <c r="H25" s="4" t="s">
        <v>847</v>
      </c>
    </row>
    <row r="28" spans="1:8" ht="86.5" customHeight="1">
      <c r="A28" s="4" t="s">
        <v>13</v>
      </c>
      <c r="B28" s="4" t="s">
        <v>18</v>
      </c>
      <c r="C28" s="4" t="s">
        <v>17</v>
      </c>
      <c r="D28" s="4" t="s">
        <v>11</v>
      </c>
      <c r="E28" s="4" t="s">
        <v>12</v>
      </c>
      <c r="F28" s="4" t="s">
        <v>14</v>
      </c>
      <c r="G28" s="4" t="s">
        <v>15</v>
      </c>
      <c r="H28" s="4" t="s">
        <v>16</v>
      </c>
    </row>
    <row r="29" spans="1:8">
      <c r="A29" s="4" t="s">
        <v>0</v>
      </c>
      <c r="B29" s="4" t="s">
        <v>179</v>
      </c>
    </row>
    <row r="30" spans="1:8">
      <c r="A30" s="4" t="s">
        <v>1</v>
      </c>
    </row>
    <row r="31" spans="1:8">
      <c r="A31" s="4" t="s">
        <v>2</v>
      </c>
    </row>
    <row r="32" spans="1:8">
      <c r="A32" s="4" t="s">
        <v>3</v>
      </c>
    </row>
    <row r="33" spans="1:1">
      <c r="A33" s="4" t="s">
        <v>4</v>
      </c>
    </row>
    <row r="34" spans="1:1">
      <c r="A34" s="4" t="s">
        <v>5</v>
      </c>
    </row>
    <row r="35" spans="1:1">
      <c r="A35" s="4" t="s">
        <v>6</v>
      </c>
    </row>
    <row r="36" spans="1:1">
      <c r="A36" s="4" t="s">
        <v>7</v>
      </c>
    </row>
    <row r="37" spans="1:1">
      <c r="A37" s="4" t="s">
        <v>8</v>
      </c>
    </row>
    <row r="38" spans="1:1">
      <c r="A38" s="4" t="s">
        <v>9</v>
      </c>
    </row>
  </sheetData>
  <mergeCells count="1">
    <mergeCell ref="A1:C1"/>
  </mergeCells>
  <pageMargins left="0.7" right="0.7" top="0.75" bottom="0.75" header="0.3" footer="0.3"/>
  <pageSetup scale="49" orientation="landscape" horizontalDpi="1200" verticalDpi="1200" r:id="rId1"/>
  <tableParts count="3">
    <tablePart r:id="rId2"/>
    <tablePart r:id="rId3"/>
    <tablePart r:id="rId4"/>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5" zoomScaleNormal="85" workbookViewId="0">
      <selection sqref="A1:C1"/>
    </sheetView>
  </sheetViews>
  <sheetFormatPr defaultRowHeight="14.5"/>
  <cols>
    <col min="1" max="1" width="11.7265625" style="4" customWidth="1"/>
    <col min="2" max="2" width="25.81640625" style="4" customWidth="1"/>
    <col min="3" max="3" width="25.36328125" style="4" customWidth="1"/>
    <col min="4" max="4" width="25.6328125" style="4" customWidth="1"/>
    <col min="5" max="5" width="23.7265625" style="8" customWidth="1"/>
    <col min="6" max="6" width="24.08984375" style="4" customWidth="1"/>
    <col min="7" max="7" width="23.26953125" style="4" customWidth="1"/>
    <col min="8" max="8" width="28.81640625" style="4" customWidth="1"/>
    <col min="9" max="16384" width="8.7265625" style="4"/>
  </cols>
  <sheetData>
    <row r="1" spans="1:8" ht="18.5">
      <c r="A1" s="223" t="s">
        <v>844</v>
      </c>
      <c r="B1" s="223"/>
      <c r="C1" s="223"/>
    </row>
    <row r="2" spans="1:8" ht="75" customHeight="1">
      <c r="A2" s="4" t="s">
        <v>13</v>
      </c>
      <c r="B2" s="4" t="s">
        <v>18</v>
      </c>
      <c r="C2" s="4" t="s">
        <v>19</v>
      </c>
      <c r="D2" s="4" t="s">
        <v>11</v>
      </c>
      <c r="E2" s="8" t="s">
        <v>10</v>
      </c>
      <c r="F2" s="4" t="s">
        <v>14</v>
      </c>
      <c r="G2" s="4" t="s">
        <v>15</v>
      </c>
      <c r="H2" s="4" t="s">
        <v>16</v>
      </c>
    </row>
    <row r="3" spans="1:8" ht="29">
      <c r="A3" s="4" t="s">
        <v>0</v>
      </c>
      <c r="B3" s="4" t="s">
        <v>849</v>
      </c>
      <c r="C3" s="4" t="s">
        <v>132</v>
      </c>
      <c r="D3" s="23">
        <v>138</v>
      </c>
      <c r="E3" s="8">
        <v>0.93925233644859818</v>
      </c>
      <c r="F3" s="10">
        <v>11.461538461538462</v>
      </c>
      <c r="G3" s="10">
        <v>90.119791666666671</v>
      </c>
      <c r="H3" s="4" t="s">
        <v>847</v>
      </c>
    </row>
    <row r="4" spans="1:8" ht="43.5">
      <c r="A4" s="4" t="s">
        <v>1</v>
      </c>
      <c r="B4" s="4" t="s">
        <v>850</v>
      </c>
      <c r="C4" s="4" t="s">
        <v>851</v>
      </c>
      <c r="D4" s="23">
        <v>49</v>
      </c>
      <c r="E4" s="8">
        <v>0.68840579710144922</v>
      </c>
      <c r="F4" s="10">
        <v>74.333333333333329</v>
      </c>
      <c r="G4" s="10">
        <v>139.07633587786259</v>
      </c>
      <c r="H4" s="4" t="s">
        <v>847</v>
      </c>
    </row>
    <row r="5" spans="1:8" ht="43.5">
      <c r="A5" s="4" t="s">
        <v>2</v>
      </c>
      <c r="B5" s="4" t="s">
        <v>852</v>
      </c>
      <c r="C5" s="4" t="s">
        <v>853</v>
      </c>
      <c r="D5" s="23">
        <v>41</v>
      </c>
      <c r="E5" s="8">
        <v>0.97959183673469385</v>
      </c>
      <c r="F5" s="10">
        <v>29</v>
      </c>
      <c r="G5" s="10">
        <v>111.08163265306122</v>
      </c>
      <c r="H5" s="4">
        <v>33.5</v>
      </c>
    </row>
    <row r="6" spans="1:8" ht="29">
      <c r="A6" s="4" t="s">
        <v>3</v>
      </c>
      <c r="B6" s="4" t="s">
        <v>845</v>
      </c>
      <c r="C6" s="4" t="s">
        <v>125</v>
      </c>
      <c r="D6" s="4">
        <v>35</v>
      </c>
      <c r="E6" s="8">
        <v>0.92682926829268297</v>
      </c>
      <c r="F6" s="10">
        <v>2</v>
      </c>
      <c r="G6" s="10">
        <v>90.875</v>
      </c>
      <c r="H6" s="4">
        <v>40</v>
      </c>
    </row>
    <row r="7" spans="1:8" ht="43.5">
      <c r="A7" s="4" t="s">
        <v>4</v>
      </c>
      <c r="B7" s="4" t="s">
        <v>854</v>
      </c>
      <c r="C7" s="4" t="s">
        <v>350</v>
      </c>
      <c r="D7" s="4">
        <v>18</v>
      </c>
      <c r="E7" s="8">
        <v>0.91428571428571426</v>
      </c>
      <c r="F7" s="10">
        <v>96.666666666666671</v>
      </c>
      <c r="G7" s="10">
        <v>92.516129032258064</v>
      </c>
      <c r="H7" s="4" t="s">
        <v>847</v>
      </c>
    </row>
    <row r="8" spans="1:8" ht="29">
      <c r="A8" s="4" t="s">
        <v>5</v>
      </c>
      <c r="B8" s="4" t="s">
        <v>855</v>
      </c>
      <c r="C8" s="4" t="s">
        <v>856</v>
      </c>
      <c r="D8" s="4">
        <v>16</v>
      </c>
      <c r="E8" s="8">
        <v>0.66666666666666663</v>
      </c>
      <c r="F8" s="10">
        <v>0</v>
      </c>
      <c r="G8" s="10">
        <v>117.64705882352941</v>
      </c>
      <c r="H8" s="4" t="s">
        <v>847</v>
      </c>
    </row>
    <row r="9" spans="1:8" ht="29">
      <c r="A9" s="4" t="s">
        <v>6</v>
      </c>
      <c r="B9" s="4" t="s">
        <v>857</v>
      </c>
      <c r="C9" s="4" t="s">
        <v>129</v>
      </c>
      <c r="D9" s="4">
        <v>16</v>
      </c>
      <c r="E9" s="8">
        <v>0.875</v>
      </c>
      <c r="F9" s="10">
        <v>0</v>
      </c>
      <c r="G9" s="10">
        <v>89.625</v>
      </c>
      <c r="H9" s="4" t="s">
        <v>847</v>
      </c>
    </row>
    <row r="10" spans="1:8" ht="29">
      <c r="A10" s="4" t="s">
        <v>7</v>
      </c>
      <c r="B10" s="4" t="s">
        <v>858</v>
      </c>
      <c r="C10" s="4" t="s">
        <v>859</v>
      </c>
      <c r="D10" s="4">
        <v>14</v>
      </c>
      <c r="E10" s="8">
        <v>0.5625</v>
      </c>
      <c r="F10" s="10">
        <v>49.5</v>
      </c>
      <c r="G10" s="10">
        <v>121.57142857142857</v>
      </c>
      <c r="H10" s="4" t="s">
        <v>847</v>
      </c>
    </row>
    <row r="11" spans="1:8" ht="43.5">
      <c r="A11" s="4" t="s">
        <v>8</v>
      </c>
      <c r="B11" s="4" t="s">
        <v>860</v>
      </c>
      <c r="C11" s="4" t="s">
        <v>133</v>
      </c>
      <c r="D11" s="4">
        <v>12</v>
      </c>
      <c r="E11" s="8">
        <v>0.8571428571428571</v>
      </c>
      <c r="F11" s="10">
        <v>0</v>
      </c>
      <c r="G11" s="10">
        <v>114.23076923076923</v>
      </c>
      <c r="H11" s="4">
        <v>114</v>
      </c>
    </row>
    <row r="12" spans="1:8" ht="29">
      <c r="A12" s="4" t="s">
        <v>9</v>
      </c>
      <c r="B12" s="4" t="s">
        <v>861</v>
      </c>
      <c r="C12" s="4" t="s">
        <v>862</v>
      </c>
      <c r="D12" s="4">
        <v>12</v>
      </c>
      <c r="E12" s="8">
        <v>0.41666666666666669</v>
      </c>
      <c r="F12" s="10">
        <v>0</v>
      </c>
      <c r="G12" s="10">
        <v>93.857142857142861</v>
      </c>
      <c r="H12" s="4" t="s">
        <v>847</v>
      </c>
    </row>
    <row r="15" spans="1:8" ht="78.5" customHeight="1">
      <c r="A15" s="4" t="s">
        <v>13</v>
      </c>
      <c r="B15" s="4" t="s">
        <v>18</v>
      </c>
      <c r="C15" s="4" t="s">
        <v>20</v>
      </c>
      <c r="D15" s="4" t="s">
        <v>11</v>
      </c>
      <c r="E15" s="8" t="s">
        <v>10</v>
      </c>
      <c r="F15" s="4" t="s">
        <v>14</v>
      </c>
      <c r="G15" s="4" t="s">
        <v>15</v>
      </c>
      <c r="H15" s="4" t="s">
        <v>16</v>
      </c>
    </row>
    <row r="16" spans="1:8" ht="29">
      <c r="A16" s="4" t="s">
        <v>0</v>
      </c>
      <c r="B16" s="4" t="s">
        <v>863</v>
      </c>
      <c r="C16" s="4" t="s">
        <v>864</v>
      </c>
      <c r="D16" s="23">
        <v>9</v>
      </c>
      <c r="E16" s="179">
        <v>1</v>
      </c>
      <c r="F16" s="10">
        <v>0</v>
      </c>
      <c r="G16" s="10">
        <v>84.222222222222229</v>
      </c>
      <c r="H16" s="4" t="s">
        <v>847</v>
      </c>
    </row>
    <row r="17" spans="1:8" ht="29">
      <c r="A17" s="4" t="s">
        <v>1</v>
      </c>
      <c r="B17" s="4" t="s">
        <v>865</v>
      </c>
      <c r="C17" s="4" t="s">
        <v>153</v>
      </c>
      <c r="D17" s="23">
        <v>9</v>
      </c>
      <c r="E17" s="179">
        <v>1</v>
      </c>
      <c r="F17" s="10">
        <v>73</v>
      </c>
      <c r="G17" s="10">
        <v>92.375</v>
      </c>
      <c r="H17" s="4" t="s">
        <v>847</v>
      </c>
    </row>
    <row r="18" spans="1:8" ht="29">
      <c r="A18" s="4" t="s">
        <v>2</v>
      </c>
      <c r="B18" s="4" t="s">
        <v>866</v>
      </c>
      <c r="C18" s="4" t="s">
        <v>130</v>
      </c>
      <c r="D18" s="23">
        <v>8</v>
      </c>
      <c r="E18" s="179">
        <v>1</v>
      </c>
      <c r="F18" s="10">
        <v>2</v>
      </c>
      <c r="G18" s="10">
        <v>83.666666666666671</v>
      </c>
      <c r="H18" s="4" t="s">
        <v>847</v>
      </c>
    </row>
    <row r="19" spans="1:8" ht="43.5">
      <c r="A19" s="4" t="s">
        <v>3</v>
      </c>
      <c r="B19" s="4" t="s">
        <v>867</v>
      </c>
      <c r="C19" s="4" t="s">
        <v>205</v>
      </c>
      <c r="D19" s="23">
        <v>7</v>
      </c>
      <c r="E19" s="179">
        <v>1</v>
      </c>
      <c r="F19" s="10">
        <v>0</v>
      </c>
      <c r="G19" s="10">
        <v>145.28571428571428</v>
      </c>
      <c r="H19" s="4" t="s">
        <v>847</v>
      </c>
    </row>
    <row r="20" spans="1:8" ht="29">
      <c r="A20" s="4" t="s">
        <v>4</v>
      </c>
      <c r="B20" s="4" t="s">
        <v>868</v>
      </c>
      <c r="C20" s="4" t="s">
        <v>142</v>
      </c>
      <c r="D20" s="23">
        <v>6</v>
      </c>
      <c r="E20" s="179">
        <v>1</v>
      </c>
      <c r="F20" s="10">
        <v>15</v>
      </c>
      <c r="G20" s="10">
        <v>66.25</v>
      </c>
      <c r="H20" s="4" t="s">
        <v>847</v>
      </c>
    </row>
    <row r="21" spans="1:8" ht="43.5">
      <c r="A21" s="4" t="s">
        <v>5</v>
      </c>
      <c r="B21" s="4" t="s">
        <v>869</v>
      </c>
      <c r="C21" s="4" t="s">
        <v>870</v>
      </c>
      <c r="D21" s="23">
        <v>5</v>
      </c>
      <c r="E21" s="179">
        <v>1</v>
      </c>
      <c r="F21" s="10">
        <v>0</v>
      </c>
      <c r="G21" s="10">
        <v>107.5</v>
      </c>
      <c r="H21" s="4" t="s">
        <v>847</v>
      </c>
    </row>
    <row r="22" spans="1:8" ht="29">
      <c r="A22" s="4" t="s">
        <v>6</v>
      </c>
      <c r="B22" s="4" t="s">
        <v>871</v>
      </c>
      <c r="C22" s="4" t="s">
        <v>872</v>
      </c>
      <c r="D22" s="23">
        <v>4</v>
      </c>
      <c r="E22" s="179">
        <v>1</v>
      </c>
      <c r="F22" s="10">
        <v>0</v>
      </c>
      <c r="G22" s="10">
        <v>90.75</v>
      </c>
      <c r="H22" s="4" t="s">
        <v>847</v>
      </c>
    </row>
    <row r="23" spans="1:8" ht="29">
      <c r="A23" s="4" t="s">
        <v>7</v>
      </c>
      <c r="B23" s="4" t="s">
        <v>873</v>
      </c>
      <c r="C23" s="4" t="s">
        <v>874</v>
      </c>
      <c r="D23" s="23">
        <v>4</v>
      </c>
      <c r="E23" s="179">
        <v>1</v>
      </c>
      <c r="F23" s="10">
        <v>0</v>
      </c>
      <c r="G23" s="10">
        <v>80.25</v>
      </c>
      <c r="H23" s="4" t="s">
        <v>847</v>
      </c>
    </row>
    <row r="24" spans="1:8" ht="58">
      <c r="A24" s="4" t="s">
        <v>8</v>
      </c>
      <c r="B24" s="4" t="s">
        <v>875</v>
      </c>
      <c r="C24" s="4" t="s">
        <v>876</v>
      </c>
      <c r="D24" s="23">
        <v>4</v>
      </c>
      <c r="E24" s="179">
        <v>1</v>
      </c>
      <c r="F24" s="10">
        <v>0</v>
      </c>
      <c r="G24" s="10">
        <v>53.75</v>
      </c>
      <c r="H24" s="4" t="s">
        <v>847</v>
      </c>
    </row>
    <row r="25" spans="1:8">
      <c r="A25" s="4" t="s">
        <v>9</v>
      </c>
      <c r="B25" s="4" t="s">
        <v>877</v>
      </c>
      <c r="C25" s="4" t="s">
        <v>878</v>
      </c>
      <c r="D25" s="23">
        <v>3</v>
      </c>
      <c r="E25" s="179">
        <v>1</v>
      </c>
      <c r="F25" s="10">
        <v>19</v>
      </c>
      <c r="G25" s="10">
        <v>70</v>
      </c>
      <c r="H25" s="4" t="s">
        <v>847</v>
      </c>
    </row>
    <row r="28" spans="1:8" ht="91" customHeight="1">
      <c r="A28" s="4" t="s">
        <v>13</v>
      </c>
      <c r="B28" s="4" t="s">
        <v>18</v>
      </c>
      <c r="C28" s="4" t="s">
        <v>17</v>
      </c>
      <c r="D28" s="4" t="s">
        <v>11</v>
      </c>
      <c r="E28" s="8" t="s">
        <v>12</v>
      </c>
      <c r="F28" s="4" t="s">
        <v>14</v>
      </c>
      <c r="G28" s="4" t="s">
        <v>15</v>
      </c>
      <c r="H28" s="4" t="s">
        <v>16</v>
      </c>
    </row>
    <row r="29" spans="1:8" ht="43.5">
      <c r="A29" s="4" t="s">
        <v>0</v>
      </c>
      <c r="B29" s="4" t="s">
        <v>850</v>
      </c>
      <c r="C29" s="4" t="s">
        <v>851</v>
      </c>
      <c r="D29" s="23">
        <v>49</v>
      </c>
      <c r="E29" s="8">
        <v>0.12244897959183673</v>
      </c>
      <c r="F29" s="10">
        <v>74.333333333333329</v>
      </c>
      <c r="G29" s="10">
        <v>139.07633587786259</v>
      </c>
      <c r="H29" s="4" t="s">
        <v>847</v>
      </c>
    </row>
    <row r="30" spans="1:8" ht="29">
      <c r="A30" s="4" t="s">
        <v>1</v>
      </c>
      <c r="B30" s="4" t="s">
        <v>849</v>
      </c>
      <c r="C30" s="4" t="s">
        <v>132</v>
      </c>
      <c r="D30" s="23">
        <v>138</v>
      </c>
      <c r="E30" s="8">
        <v>4.3478260869565216E-2</v>
      </c>
      <c r="F30" s="10">
        <v>11.461538461538462</v>
      </c>
      <c r="G30" s="10">
        <v>90.119791666666671</v>
      </c>
      <c r="H30" s="4" t="s">
        <v>847</v>
      </c>
    </row>
    <row r="31" spans="1:8" ht="43.5">
      <c r="A31" s="4" t="s">
        <v>2</v>
      </c>
      <c r="B31" s="4" t="s">
        <v>860</v>
      </c>
      <c r="C31" s="4" t="s">
        <v>133</v>
      </c>
      <c r="D31" s="23">
        <v>12</v>
      </c>
      <c r="E31" s="8">
        <v>8.3333333333333329E-2</v>
      </c>
      <c r="F31" s="10">
        <v>0</v>
      </c>
      <c r="G31" s="10">
        <v>114.23076923076923</v>
      </c>
      <c r="H31" s="4">
        <v>114</v>
      </c>
    </row>
    <row r="32" spans="1:8" ht="29">
      <c r="A32" s="4" t="s">
        <v>3</v>
      </c>
      <c r="B32" s="4" t="s">
        <v>879</v>
      </c>
      <c r="C32" s="4" t="s">
        <v>880</v>
      </c>
      <c r="D32" s="23">
        <v>1</v>
      </c>
      <c r="F32" s="10">
        <v>0</v>
      </c>
      <c r="G32" s="10">
        <v>104</v>
      </c>
      <c r="H32" s="4" t="s">
        <v>847</v>
      </c>
    </row>
    <row r="33" spans="1:8">
      <c r="A33" s="4" t="s">
        <v>4</v>
      </c>
      <c r="F33" s="10"/>
      <c r="G33" s="10"/>
      <c r="H33" s="4" t="s">
        <v>847</v>
      </c>
    </row>
    <row r="34" spans="1:8">
      <c r="A34" s="4" t="s">
        <v>5</v>
      </c>
      <c r="F34" s="10"/>
      <c r="G34" s="10"/>
      <c r="H34" s="4" t="s">
        <v>847</v>
      </c>
    </row>
    <row r="35" spans="1:8">
      <c r="A35" s="4" t="s">
        <v>6</v>
      </c>
      <c r="F35" s="10"/>
      <c r="G35" s="10"/>
      <c r="H35" s="4" t="s">
        <v>847</v>
      </c>
    </row>
    <row r="36" spans="1:8">
      <c r="A36" s="4" t="s">
        <v>7</v>
      </c>
      <c r="F36" s="10"/>
      <c r="G36" s="10"/>
      <c r="H36" s="4" t="s">
        <v>847</v>
      </c>
    </row>
    <row r="37" spans="1:8">
      <c r="A37" s="4" t="s">
        <v>8</v>
      </c>
      <c r="F37" s="10"/>
      <c r="G37" s="10"/>
      <c r="H37" s="4" t="s">
        <v>847</v>
      </c>
    </row>
    <row r="38" spans="1:8">
      <c r="A38" s="4" t="s">
        <v>9</v>
      </c>
      <c r="F38" s="10"/>
      <c r="G38" s="10"/>
      <c r="H38" s="4" t="s">
        <v>847</v>
      </c>
    </row>
  </sheetData>
  <mergeCells count="1">
    <mergeCell ref="A1:C1"/>
  </mergeCells>
  <pageMargins left="0.7" right="0.7" top="0.75" bottom="0.75" header="0.3" footer="0.3"/>
  <pageSetup scale="44" orientation="landscape" horizontalDpi="1200" verticalDpi="1200" r:id="rId1"/>
  <tableParts count="3">
    <tablePart r:id="rId2"/>
    <tablePart r:id="rId3"/>
    <tablePart r:id="rId4"/>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5" zoomScaleNormal="85" workbookViewId="0">
      <selection sqref="A1:C1"/>
    </sheetView>
  </sheetViews>
  <sheetFormatPr defaultRowHeight="14.5"/>
  <cols>
    <col min="1" max="1" width="11.54296875" style="4" customWidth="1"/>
    <col min="2" max="2" width="31.7265625" style="4" customWidth="1"/>
    <col min="3" max="3" width="26.1796875" style="4" customWidth="1"/>
    <col min="4" max="4" width="24.453125" style="4" customWidth="1"/>
    <col min="5" max="5" width="19.7265625" style="4" customWidth="1"/>
    <col min="6" max="6" width="24.08984375" style="4" customWidth="1"/>
    <col min="7" max="7" width="23.6328125" style="4" customWidth="1"/>
    <col min="8" max="8" width="26.08984375" style="4" customWidth="1"/>
    <col min="9" max="16384" width="8.7265625" style="4"/>
  </cols>
  <sheetData>
    <row r="1" spans="1:8" ht="18.5">
      <c r="A1" s="223" t="s">
        <v>844</v>
      </c>
      <c r="B1" s="223"/>
      <c r="C1" s="223"/>
    </row>
    <row r="2" spans="1:8" ht="79" customHeight="1">
      <c r="A2" s="4" t="s">
        <v>13</v>
      </c>
      <c r="B2" s="4" t="s">
        <v>18</v>
      </c>
      <c r="C2" s="4" t="s">
        <v>19</v>
      </c>
      <c r="D2" s="4" t="s">
        <v>11</v>
      </c>
      <c r="E2" s="4" t="s">
        <v>10</v>
      </c>
      <c r="F2" s="4" t="s">
        <v>14</v>
      </c>
      <c r="G2" s="4" t="s">
        <v>15</v>
      </c>
      <c r="H2" s="4" t="s">
        <v>16</v>
      </c>
    </row>
    <row r="3" spans="1:8">
      <c r="A3" s="4" t="s">
        <v>0</v>
      </c>
      <c r="B3" s="4" t="s">
        <v>881</v>
      </c>
      <c r="C3" s="4">
        <v>99212</v>
      </c>
      <c r="D3" s="181">
        <v>199</v>
      </c>
      <c r="E3" s="8">
        <v>0.37688442211055279</v>
      </c>
      <c r="F3" s="10">
        <v>20.350000000000001</v>
      </c>
      <c r="G3" s="10">
        <v>111.34831460674157</v>
      </c>
      <c r="H3" s="4">
        <v>99</v>
      </c>
    </row>
    <row r="4" spans="1:8">
      <c r="A4" s="4" t="s">
        <v>1</v>
      </c>
      <c r="B4" s="4" t="s">
        <v>882</v>
      </c>
      <c r="C4" s="4">
        <v>95810</v>
      </c>
      <c r="D4" s="181">
        <v>164</v>
      </c>
      <c r="E4" s="8">
        <v>0.95121951219512191</v>
      </c>
      <c r="F4" s="10">
        <v>28.75</v>
      </c>
      <c r="G4" s="10">
        <v>105.14838709677419</v>
      </c>
      <c r="H4" s="4">
        <v>22.666666666666668</v>
      </c>
    </row>
    <row r="5" spans="1:8">
      <c r="A5" s="4" t="s">
        <v>2</v>
      </c>
      <c r="B5" s="4" t="s">
        <v>883</v>
      </c>
      <c r="C5" s="4">
        <v>95811</v>
      </c>
      <c r="D5" s="181">
        <v>121</v>
      </c>
      <c r="E5" s="8">
        <v>0.92561983471074383</v>
      </c>
      <c r="F5" s="10">
        <v>37.25</v>
      </c>
      <c r="G5" s="10">
        <v>83.080357142857139</v>
      </c>
      <c r="H5" s="4" t="s">
        <v>847</v>
      </c>
    </row>
    <row r="6" spans="1:8">
      <c r="A6" s="4" t="s">
        <v>3</v>
      </c>
      <c r="B6" s="4" t="s">
        <v>884</v>
      </c>
      <c r="C6" s="4" t="s">
        <v>885</v>
      </c>
      <c r="D6" s="181">
        <v>96</v>
      </c>
      <c r="E6" s="8">
        <v>0.97916666666666663</v>
      </c>
      <c r="F6" s="10">
        <v>4.5</v>
      </c>
      <c r="G6" s="10">
        <v>93.653465346534659</v>
      </c>
      <c r="H6" s="4" t="s">
        <v>847</v>
      </c>
    </row>
    <row r="7" spans="1:8">
      <c r="A7" s="4" t="s">
        <v>4</v>
      </c>
      <c r="B7" s="4" t="s">
        <v>886</v>
      </c>
      <c r="C7" s="4">
        <v>64483</v>
      </c>
      <c r="D7" s="181">
        <v>94</v>
      </c>
      <c r="E7" s="8">
        <v>0.84042553191489366</v>
      </c>
      <c r="F7" s="10">
        <v>4</v>
      </c>
      <c r="G7" s="10">
        <v>118.98901098901099</v>
      </c>
      <c r="H7" s="4" t="s">
        <v>847</v>
      </c>
    </row>
    <row r="8" spans="1:8" ht="29">
      <c r="A8" s="4" t="s">
        <v>5</v>
      </c>
      <c r="B8" s="4" t="s">
        <v>887</v>
      </c>
      <c r="C8" s="4">
        <v>551</v>
      </c>
      <c r="D8" s="181">
        <v>78</v>
      </c>
      <c r="E8" s="8">
        <v>1</v>
      </c>
      <c r="F8" s="10">
        <v>0</v>
      </c>
      <c r="G8" s="10">
        <v>91.8</v>
      </c>
      <c r="H8" s="4" t="s">
        <v>847</v>
      </c>
    </row>
    <row r="9" spans="1:8" ht="29">
      <c r="A9" s="4" t="s">
        <v>6</v>
      </c>
      <c r="B9" s="4" t="s">
        <v>888</v>
      </c>
      <c r="C9" s="4">
        <v>62323</v>
      </c>
      <c r="D9" s="181">
        <v>69</v>
      </c>
      <c r="E9" s="8">
        <v>0.73913043478260865</v>
      </c>
      <c r="F9" s="10">
        <v>2</v>
      </c>
      <c r="G9" s="10">
        <v>135.50769230769231</v>
      </c>
      <c r="H9" s="4">
        <v>59</v>
      </c>
    </row>
    <row r="10" spans="1:8" ht="29">
      <c r="A10" s="4" t="s">
        <v>7</v>
      </c>
      <c r="B10" s="4" t="s">
        <v>889</v>
      </c>
      <c r="C10" s="4">
        <v>30520</v>
      </c>
      <c r="D10" s="181">
        <v>68</v>
      </c>
      <c r="E10" s="8">
        <v>0.98529411764705888</v>
      </c>
      <c r="F10" s="10">
        <v>2.5</v>
      </c>
      <c r="G10" s="10">
        <v>91.9375</v>
      </c>
      <c r="H10" s="4" t="s">
        <v>847</v>
      </c>
    </row>
    <row r="11" spans="1:8">
      <c r="A11" s="4" t="s">
        <v>8</v>
      </c>
      <c r="B11" s="4" t="s">
        <v>890</v>
      </c>
      <c r="C11" s="4" t="s">
        <v>891</v>
      </c>
      <c r="D11" s="181">
        <v>66</v>
      </c>
      <c r="E11" s="8">
        <v>0.86363636363636365</v>
      </c>
      <c r="F11" s="10">
        <v>8.8571428571428577</v>
      </c>
      <c r="G11" s="10">
        <v>187.45555555555555</v>
      </c>
      <c r="H11" s="4" t="s">
        <v>847</v>
      </c>
    </row>
    <row r="12" spans="1:8">
      <c r="A12" s="4" t="s">
        <v>9</v>
      </c>
      <c r="B12" s="4" t="s">
        <v>892</v>
      </c>
      <c r="C12" s="4">
        <v>27096</v>
      </c>
      <c r="D12" s="181">
        <v>58</v>
      </c>
      <c r="E12" s="8">
        <v>0.65517241379310343</v>
      </c>
      <c r="F12" s="10">
        <v>0</v>
      </c>
      <c r="G12" s="10">
        <v>160.18181818181819</v>
      </c>
      <c r="H12" s="4" t="s">
        <v>847</v>
      </c>
    </row>
    <row r="15" spans="1:8" ht="76.5" customHeight="1">
      <c r="A15" s="4" t="s">
        <v>13</v>
      </c>
      <c r="B15" s="4" t="s">
        <v>18</v>
      </c>
      <c r="C15" s="4" t="s">
        <v>20</v>
      </c>
      <c r="D15" s="4" t="s">
        <v>11</v>
      </c>
      <c r="E15" s="4" t="s">
        <v>10</v>
      </c>
      <c r="F15" s="4" t="s">
        <v>14</v>
      </c>
      <c r="G15" s="4" t="s">
        <v>15</v>
      </c>
      <c r="H15" s="4" t="s">
        <v>16</v>
      </c>
    </row>
    <row r="16" spans="1:8" ht="29">
      <c r="A16" s="4" t="s">
        <v>0</v>
      </c>
      <c r="B16" s="4" t="s">
        <v>893</v>
      </c>
      <c r="C16" s="4">
        <v>551</v>
      </c>
      <c r="D16" s="4">
        <v>78</v>
      </c>
      <c r="E16" s="8">
        <v>1</v>
      </c>
      <c r="F16" s="10">
        <v>0</v>
      </c>
      <c r="G16" s="10">
        <v>91.8</v>
      </c>
      <c r="H16" s="4" t="s">
        <v>847</v>
      </c>
    </row>
    <row r="17" spans="1:8" ht="29">
      <c r="A17" s="4" t="s">
        <v>1</v>
      </c>
      <c r="B17" s="4" t="s">
        <v>894</v>
      </c>
      <c r="C17" s="4">
        <v>99601</v>
      </c>
      <c r="D17" s="4">
        <v>48</v>
      </c>
      <c r="E17" s="8">
        <v>1</v>
      </c>
      <c r="F17" s="10">
        <v>24.5</v>
      </c>
      <c r="G17" s="10">
        <v>95.891304347826093</v>
      </c>
      <c r="H17" s="4" t="s">
        <v>847</v>
      </c>
    </row>
    <row r="18" spans="1:8" ht="29">
      <c r="A18" s="4" t="s">
        <v>2</v>
      </c>
      <c r="B18" s="4" t="s">
        <v>895</v>
      </c>
      <c r="C18" s="4" t="s">
        <v>896</v>
      </c>
      <c r="D18" s="4">
        <v>26</v>
      </c>
      <c r="E18" s="8">
        <v>1</v>
      </c>
      <c r="F18" s="10">
        <v>30.666666666666668</v>
      </c>
      <c r="G18" s="10">
        <v>95.318181818181813</v>
      </c>
      <c r="H18" s="4">
        <v>40</v>
      </c>
    </row>
    <row r="19" spans="1:8">
      <c r="A19" s="4" t="s">
        <v>3</v>
      </c>
      <c r="B19" s="4" t="s">
        <v>897</v>
      </c>
      <c r="C19" s="4" t="s">
        <v>898</v>
      </c>
      <c r="D19" s="4">
        <v>18</v>
      </c>
      <c r="E19" s="8">
        <v>1</v>
      </c>
      <c r="F19" s="10">
        <v>11.909090909090908</v>
      </c>
      <c r="G19" s="10">
        <v>71.333333333333329</v>
      </c>
      <c r="H19" s="4" t="s">
        <v>847</v>
      </c>
    </row>
    <row r="20" spans="1:8">
      <c r="A20" s="4" t="s">
        <v>4</v>
      </c>
      <c r="B20" s="4" t="s">
        <v>899</v>
      </c>
      <c r="C20" s="4" t="s">
        <v>900</v>
      </c>
      <c r="D20" s="4">
        <v>16</v>
      </c>
      <c r="E20" s="8">
        <v>1</v>
      </c>
      <c r="F20" s="10">
        <v>9.5</v>
      </c>
      <c r="G20" s="10">
        <v>80.375</v>
      </c>
      <c r="H20" s="4">
        <v>10</v>
      </c>
    </row>
    <row r="21" spans="1:8" ht="29">
      <c r="A21" s="4" t="s">
        <v>5</v>
      </c>
      <c r="B21" s="4" t="s">
        <v>901</v>
      </c>
      <c r="C21" s="4">
        <v>21235</v>
      </c>
      <c r="D21" s="4">
        <v>14</v>
      </c>
      <c r="E21" s="8">
        <v>1</v>
      </c>
      <c r="F21" s="10">
        <v>0</v>
      </c>
      <c r="G21" s="10">
        <v>78.15384615384616</v>
      </c>
      <c r="H21" s="4" t="s">
        <v>847</v>
      </c>
    </row>
    <row r="22" spans="1:8">
      <c r="A22" s="4" t="s">
        <v>6</v>
      </c>
      <c r="B22" s="4" t="s">
        <v>547</v>
      </c>
      <c r="C22" s="4">
        <v>63030</v>
      </c>
      <c r="D22" s="4">
        <v>14</v>
      </c>
      <c r="E22" s="8">
        <v>1</v>
      </c>
      <c r="F22" s="10">
        <v>3.5</v>
      </c>
      <c r="G22" s="10">
        <v>99.583333333333329</v>
      </c>
      <c r="H22" s="4" t="s">
        <v>847</v>
      </c>
    </row>
    <row r="23" spans="1:8">
      <c r="A23" s="4" t="s">
        <v>7</v>
      </c>
      <c r="B23" s="4" t="s">
        <v>902</v>
      </c>
      <c r="C23" s="4" t="s">
        <v>903</v>
      </c>
      <c r="D23" s="4">
        <v>13</v>
      </c>
      <c r="E23" s="8">
        <v>1</v>
      </c>
      <c r="F23" s="10">
        <v>13</v>
      </c>
      <c r="G23" s="10">
        <v>55.2</v>
      </c>
      <c r="H23" s="4" t="s">
        <v>847</v>
      </c>
    </row>
    <row r="24" spans="1:8" ht="29">
      <c r="A24" s="4" t="s">
        <v>8</v>
      </c>
      <c r="B24" s="4" t="s">
        <v>904</v>
      </c>
      <c r="C24" s="4">
        <v>551</v>
      </c>
      <c r="D24" s="4">
        <v>11</v>
      </c>
      <c r="E24" s="8">
        <v>1</v>
      </c>
      <c r="F24" s="10">
        <v>0</v>
      </c>
      <c r="G24" s="10">
        <v>91.8</v>
      </c>
      <c r="H24" s="4" t="s">
        <v>847</v>
      </c>
    </row>
    <row r="25" spans="1:8" ht="29">
      <c r="A25" s="4" t="s">
        <v>9</v>
      </c>
      <c r="B25" s="4" t="s">
        <v>905</v>
      </c>
      <c r="C25" s="4">
        <v>36478</v>
      </c>
      <c r="D25" s="4">
        <v>11</v>
      </c>
      <c r="E25" s="8">
        <v>1</v>
      </c>
      <c r="F25" s="10">
        <v>0</v>
      </c>
      <c r="G25" s="10">
        <v>92.272727272727266</v>
      </c>
      <c r="H25" s="4" t="s">
        <v>847</v>
      </c>
    </row>
    <row r="28" spans="1:8" ht="89.5" customHeight="1">
      <c r="A28" s="4" t="s">
        <v>13</v>
      </c>
      <c r="B28" s="4" t="s">
        <v>18</v>
      </c>
      <c r="C28" s="4" t="s">
        <v>17</v>
      </c>
      <c r="D28" s="4" t="s">
        <v>11</v>
      </c>
      <c r="E28" s="4" t="s">
        <v>12</v>
      </c>
      <c r="F28" s="4" t="s">
        <v>14</v>
      </c>
      <c r="G28" s="4" t="s">
        <v>15</v>
      </c>
      <c r="H28" s="4" t="s">
        <v>16</v>
      </c>
    </row>
    <row r="29" spans="1:8">
      <c r="A29" s="4" t="s">
        <v>0</v>
      </c>
      <c r="B29" s="4" t="s">
        <v>906</v>
      </c>
      <c r="C29" s="4" t="s">
        <v>907</v>
      </c>
      <c r="D29" s="23">
        <v>4</v>
      </c>
      <c r="F29" s="10">
        <v>0</v>
      </c>
      <c r="G29" s="10">
        <v>74.916666666666671</v>
      </c>
      <c r="H29" s="4" t="s">
        <v>847</v>
      </c>
    </row>
    <row r="30" spans="1:8" ht="29">
      <c r="A30" s="4" t="s">
        <v>1</v>
      </c>
      <c r="B30" s="4" t="s">
        <v>888</v>
      </c>
      <c r="C30" s="4">
        <v>62323</v>
      </c>
      <c r="D30" s="23">
        <v>4</v>
      </c>
      <c r="F30" s="10">
        <v>2</v>
      </c>
      <c r="G30" s="10">
        <v>135.50769230769231</v>
      </c>
      <c r="H30" s="4">
        <v>59</v>
      </c>
    </row>
    <row r="31" spans="1:8">
      <c r="A31" s="4" t="s">
        <v>2</v>
      </c>
      <c r="B31" s="4" t="s">
        <v>886</v>
      </c>
      <c r="C31" s="4">
        <v>64483</v>
      </c>
      <c r="D31" s="23">
        <v>4</v>
      </c>
      <c r="F31" s="10">
        <v>4</v>
      </c>
      <c r="G31" s="10">
        <v>118.98901098901099</v>
      </c>
      <c r="H31" s="4" t="s">
        <v>847</v>
      </c>
    </row>
    <row r="32" spans="1:8" ht="29">
      <c r="A32" s="4" t="s">
        <v>3</v>
      </c>
      <c r="B32" s="4" t="s">
        <v>908</v>
      </c>
      <c r="C32" s="4">
        <v>29877</v>
      </c>
      <c r="D32" s="23">
        <v>2</v>
      </c>
      <c r="F32" s="10">
        <v>0</v>
      </c>
      <c r="G32" s="10">
        <v>181.66666666666666</v>
      </c>
      <c r="H32" s="4">
        <v>318</v>
      </c>
    </row>
    <row r="33" spans="1:8">
      <c r="A33" s="4" t="s">
        <v>4</v>
      </c>
      <c r="B33" s="4" t="s">
        <v>909</v>
      </c>
      <c r="C33" s="4">
        <v>29881</v>
      </c>
      <c r="D33" s="23">
        <v>2</v>
      </c>
      <c r="F33" s="10">
        <v>0</v>
      </c>
      <c r="G33" s="10">
        <v>63.722222222222221</v>
      </c>
      <c r="H33" s="4">
        <v>14</v>
      </c>
    </row>
    <row r="34" spans="1:8">
      <c r="A34" s="4" t="s">
        <v>5</v>
      </c>
      <c r="B34" s="4" t="s">
        <v>910</v>
      </c>
      <c r="C34" s="4" t="s">
        <v>911</v>
      </c>
      <c r="D34" s="23">
        <v>2</v>
      </c>
      <c r="F34" s="10">
        <v>0</v>
      </c>
      <c r="G34" s="10">
        <v>110.10714285714286</v>
      </c>
      <c r="H34" s="4" t="s">
        <v>847</v>
      </c>
    </row>
    <row r="35" spans="1:8">
      <c r="A35" s="4" t="s">
        <v>6</v>
      </c>
      <c r="B35" s="4" t="s">
        <v>892</v>
      </c>
      <c r="C35" s="4">
        <v>27096</v>
      </c>
      <c r="D35" s="23">
        <v>2</v>
      </c>
      <c r="F35" s="10">
        <v>0</v>
      </c>
      <c r="G35" s="10">
        <v>160.18181818181819</v>
      </c>
      <c r="H35" s="4" t="s">
        <v>847</v>
      </c>
    </row>
    <row r="36" spans="1:8">
      <c r="A36" s="4" t="s">
        <v>7</v>
      </c>
      <c r="B36" s="4" t="s">
        <v>912</v>
      </c>
      <c r="C36" s="4" t="s">
        <v>913</v>
      </c>
      <c r="D36" s="23">
        <v>2</v>
      </c>
      <c r="F36" s="10">
        <v>29.5</v>
      </c>
      <c r="G36" s="10">
        <v>90.48</v>
      </c>
      <c r="H36" s="4" t="s">
        <v>847</v>
      </c>
    </row>
    <row r="37" spans="1:8" ht="29">
      <c r="A37" s="4" t="s">
        <v>8</v>
      </c>
      <c r="B37" s="4" t="s">
        <v>914</v>
      </c>
      <c r="C37" s="4">
        <v>29873</v>
      </c>
      <c r="D37" s="23">
        <v>1</v>
      </c>
      <c r="F37" s="10">
        <v>0</v>
      </c>
      <c r="G37" s="10">
        <v>84.5</v>
      </c>
      <c r="H37" s="4" t="s">
        <v>847</v>
      </c>
    </row>
    <row r="38" spans="1:8" ht="29">
      <c r="A38" s="4" t="s">
        <v>9</v>
      </c>
      <c r="B38" s="4" t="s">
        <v>915</v>
      </c>
      <c r="C38" s="4">
        <v>24300</v>
      </c>
      <c r="D38" s="23">
        <v>1</v>
      </c>
      <c r="F38" s="10">
        <v>0</v>
      </c>
      <c r="G38" s="10">
        <v>22</v>
      </c>
      <c r="H38" s="4" t="s">
        <v>847</v>
      </c>
    </row>
  </sheetData>
  <mergeCells count="1">
    <mergeCell ref="A1:C1"/>
  </mergeCells>
  <pageMargins left="0.7" right="0.7" top="0.75" bottom="0.75" header="0.3" footer="0.3"/>
  <pageSetup scale="47" orientation="landscape" horizontalDpi="1200" verticalDpi="1200" r:id="rId1"/>
  <tableParts count="3">
    <tablePart r:id="rId2"/>
    <tablePart r:id="rId3"/>
    <tablePart r:id="rId4"/>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0" zoomScaleNormal="80" workbookViewId="0">
      <selection sqref="A1:C1"/>
    </sheetView>
  </sheetViews>
  <sheetFormatPr defaultRowHeight="14.5"/>
  <cols>
    <col min="1" max="1" width="11" style="4" customWidth="1"/>
    <col min="2" max="2" width="32.08984375" style="4" customWidth="1"/>
    <col min="3" max="3" width="26.6328125" style="4" customWidth="1"/>
    <col min="4" max="4" width="28.26953125" style="4" customWidth="1"/>
    <col min="5" max="5" width="21.81640625" style="4" customWidth="1"/>
    <col min="6" max="6" width="30.453125" style="4" customWidth="1"/>
    <col min="7" max="7" width="27.26953125" style="4" customWidth="1"/>
    <col min="8" max="8" width="29.7265625" style="4" customWidth="1"/>
    <col min="9" max="16384" width="8.7265625" style="4"/>
  </cols>
  <sheetData>
    <row r="1" spans="1:8" ht="18.5">
      <c r="A1" s="223" t="s">
        <v>844</v>
      </c>
      <c r="B1" s="223"/>
      <c r="C1" s="223"/>
    </row>
    <row r="2" spans="1:8" ht="61.5" customHeight="1">
      <c r="A2" s="4" t="s">
        <v>13</v>
      </c>
      <c r="B2" s="4" t="s">
        <v>18</v>
      </c>
      <c r="C2" s="4" t="s">
        <v>19</v>
      </c>
      <c r="D2" s="4" t="s">
        <v>11</v>
      </c>
      <c r="E2" s="4" t="s">
        <v>10</v>
      </c>
      <c r="F2" s="4" t="s">
        <v>14</v>
      </c>
      <c r="G2" s="4" t="s">
        <v>15</v>
      </c>
      <c r="H2" s="4" t="s">
        <v>16</v>
      </c>
    </row>
    <row r="3" spans="1:8">
      <c r="A3" s="4" t="s">
        <v>0</v>
      </c>
      <c r="B3" s="4" t="s">
        <v>916</v>
      </c>
      <c r="C3" s="4">
        <v>96101</v>
      </c>
      <c r="D3" s="4">
        <v>19</v>
      </c>
      <c r="E3" s="8">
        <v>1</v>
      </c>
      <c r="F3" s="10">
        <v>0</v>
      </c>
      <c r="G3" s="10">
        <v>102.83333333333333</v>
      </c>
      <c r="H3" s="4">
        <v>83.5</v>
      </c>
    </row>
    <row r="4" spans="1:8">
      <c r="A4" s="4" t="s">
        <v>1</v>
      </c>
      <c r="B4" s="4" t="s">
        <v>917</v>
      </c>
      <c r="C4" s="4">
        <v>90837</v>
      </c>
      <c r="D4" s="4">
        <v>9</v>
      </c>
      <c r="E4" s="8">
        <v>0.88888888888888884</v>
      </c>
      <c r="F4" s="10">
        <v>0</v>
      </c>
      <c r="G4" s="10">
        <v>239.11111111111111</v>
      </c>
      <c r="H4" s="4" t="s">
        <v>847</v>
      </c>
    </row>
    <row r="5" spans="1:8" ht="29">
      <c r="A5" s="4" t="s">
        <v>2</v>
      </c>
      <c r="B5" s="4" t="s">
        <v>918</v>
      </c>
      <c r="C5" s="4">
        <v>906</v>
      </c>
      <c r="D5" s="4">
        <v>9</v>
      </c>
      <c r="E5" s="8">
        <v>0.88888888888888884</v>
      </c>
      <c r="F5" s="10">
        <v>0</v>
      </c>
      <c r="G5" s="10">
        <v>152.27272727272728</v>
      </c>
      <c r="H5" s="4" t="s">
        <v>847</v>
      </c>
    </row>
    <row r="6" spans="1:8">
      <c r="A6" s="4" t="s">
        <v>3</v>
      </c>
      <c r="B6" s="4" t="s">
        <v>615</v>
      </c>
      <c r="C6" s="4">
        <v>90836</v>
      </c>
      <c r="D6" s="4">
        <v>5</v>
      </c>
      <c r="E6" s="8">
        <v>0.8</v>
      </c>
      <c r="F6" s="10">
        <v>0</v>
      </c>
      <c r="G6" s="10">
        <v>236.83333333333334</v>
      </c>
      <c r="H6" s="4" t="s">
        <v>847</v>
      </c>
    </row>
    <row r="7" spans="1:8" ht="29">
      <c r="A7" s="4" t="s">
        <v>4</v>
      </c>
      <c r="B7" s="4" t="s">
        <v>919</v>
      </c>
      <c r="C7" s="4" t="s">
        <v>101</v>
      </c>
      <c r="D7" s="4">
        <v>5</v>
      </c>
      <c r="E7" s="8">
        <v>1</v>
      </c>
      <c r="F7" s="10">
        <v>0</v>
      </c>
      <c r="G7" s="10">
        <v>160.19999999999999</v>
      </c>
      <c r="H7" s="4" t="s">
        <v>847</v>
      </c>
    </row>
    <row r="8" spans="1:8" ht="29">
      <c r="A8" s="4" t="s">
        <v>5</v>
      </c>
      <c r="B8" s="4" t="s">
        <v>920</v>
      </c>
      <c r="C8" s="4" t="s">
        <v>437</v>
      </c>
      <c r="D8" s="4">
        <v>4</v>
      </c>
      <c r="E8" s="8">
        <v>1</v>
      </c>
      <c r="F8" s="10">
        <v>0</v>
      </c>
      <c r="G8" s="10">
        <v>209.25</v>
      </c>
      <c r="H8" s="4" t="s">
        <v>847</v>
      </c>
    </row>
    <row r="9" spans="1:8" ht="29">
      <c r="A9" s="4" t="s">
        <v>6</v>
      </c>
      <c r="B9" s="4" t="s">
        <v>921</v>
      </c>
      <c r="C9" s="4" t="s">
        <v>318</v>
      </c>
      <c r="D9" s="4">
        <v>3</v>
      </c>
      <c r="E9" s="8">
        <v>1</v>
      </c>
      <c r="F9" s="10">
        <v>0</v>
      </c>
      <c r="G9" s="10">
        <v>121.66666666666667</v>
      </c>
      <c r="H9" s="4" t="s">
        <v>847</v>
      </c>
    </row>
    <row r="10" spans="1:8" ht="43.5">
      <c r="A10" s="4" t="s">
        <v>7</v>
      </c>
      <c r="B10" s="4" t="s">
        <v>922</v>
      </c>
      <c r="C10" s="4">
        <v>906</v>
      </c>
      <c r="D10" s="4">
        <v>3</v>
      </c>
      <c r="E10" s="8">
        <v>0.66666666666666663</v>
      </c>
      <c r="F10" s="10">
        <v>0</v>
      </c>
      <c r="G10" s="10">
        <v>152.27272727272728</v>
      </c>
      <c r="H10" s="4" t="s">
        <v>847</v>
      </c>
    </row>
    <row r="11" spans="1:8" ht="29">
      <c r="A11" s="4" t="s">
        <v>8</v>
      </c>
      <c r="B11" s="4" t="s">
        <v>923</v>
      </c>
      <c r="C11" s="4">
        <v>90870</v>
      </c>
      <c r="D11" s="4">
        <v>2</v>
      </c>
      <c r="E11" s="8">
        <v>1</v>
      </c>
      <c r="F11" s="10">
        <v>0</v>
      </c>
      <c r="G11" s="10">
        <v>148</v>
      </c>
      <c r="H11" s="4" t="s">
        <v>847</v>
      </c>
    </row>
    <row r="12" spans="1:8" ht="29">
      <c r="A12" s="4" t="s">
        <v>9</v>
      </c>
      <c r="B12" s="4" t="s">
        <v>924</v>
      </c>
      <c r="C12" s="4" t="s">
        <v>925</v>
      </c>
      <c r="D12" s="4">
        <v>2</v>
      </c>
      <c r="E12" s="8">
        <v>1</v>
      </c>
      <c r="F12" s="10">
        <v>0</v>
      </c>
      <c r="G12" s="10">
        <v>303</v>
      </c>
      <c r="H12" s="4" t="s">
        <v>847</v>
      </c>
    </row>
    <row r="15" spans="1:8" ht="76.5" customHeight="1">
      <c r="A15" s="4" t="s">
        <v>13</v>
      </c>
      <c r="B15" s="4" t="s">
        <v>18</v>
      </c>
      <c r="C15" s="4" t="s">
        <v>20</v>
      </c>
      <c r="D15" s="4" t="s">
        <v>11</v>
      </c>
      <c r="E15" s="4" t="s">
        <v>10</v>
      </c>
      <c r="F15" s="4" t="s">
        <v>14</v>
      </c>
      <c r="G15" s="4" t="s">
        <v>15</v>
      </c>
      <c r="H15" s="4" t="s">
        <v>16</v>
      </c>
    </row>
    <row r="16" spans="1:8">
      <c r="A16" s="4" t="s">
        <v>0</v>
      </c>
      <c r="B16" s="4" t="s">
        <v>916</v>
      </c>
      <c r="C16" s="4">
        <v>96101</v>
      </c>
      <c r="D16" s="4">
        <v>19</v>
      </c>
      <c r="E16" s="4">
        <v>1</v>
      </c>
      <c r="F16" s="10">
        <v>0</v>
      </c>
      <c r="G16" s="10">
        <v>102.83333333333333</v>
      </c>
      <c r="H16" s="4">
        <v>83.5</v>
      </c>
    </row>
    <row r="17" spans="1:8" ht="29">
      <c r="A17" s="4" t="s">
        <v>1</v>
      </c>
      <c r="B17" s="4" t="s">
        <v>919</v>
      </c>
      <c r="C17" s="4" t="s">
        <v>101</v>
      </c>
      <c r="D17" s="4">
        <v>5</v>
      </c>
      <c r="E17" s="4">
        <v>1</v>
      </c>
      <c r="F17" s="10">
        <v>0</v>
      </c>
      <c r="G17" s="10">
        <v>160.19999999999999</v>
      </c>
      <c r="H17" s="4" t="s">
        <v>847</v>
      </c>
    </row>
    <row r="18" spans="1:8" ht="29">
      <c r="A18" s="4" t="s">
        <v>2</v>
      </c>
      <c r="B18" s="4" t="s">
        <v>920</v>
      </c>
      <c r="C18" s="4" t="s">
        <v>437</v>
      </c>
      <c r="D18" s="4">
        <v>4</v>
      </c>
      <c r="E18" s="4">
        <v>1</v>
      </c>
      <c r="F18" s="10">
        <v>0</v>
      </c>
      <c r="G18" s="10">
        <v>209.25</v>
      </c>
      <c r="H18" s="4" t="s">
        <v>847</v>
      </c>
    </row>
    <row r="19" spans="1:8" ht="29">
      <c r="A19" s="4" t="s">
        <v>3</v>
      </c>
      <c r="B19" s="4" t="s">
        <v>921</v>
      </c>
      <c r="C19" s="4" t="s">
        <v>318</v>
      </c>
      <c r="D19" s="4">
        <v>3</v>
      </c>
      <c r="E19" s="4">
        <v>1</v>
      </c>
      <c r="F19" s="10">
        <v>0</v>
      </c>
      <c r="G19" s="10">
        <v>121.66666666666667</v>
      </c>
      <c r="H19" s="4" t="s">
        <v>847</v>
      </c>
    </row>
    <row r="20" spans="1:8" ht="29">
      <c r="A20" s="4" t="s">
        <v>4</v>
      </c>
      <c r="B20" s="4" t="s">
        <v>923</v>
      </c>
      <c r="C20" s="4">
        <v>90870</v>
      </c>
      <c r="D20" s="4">
        <v>2</v>
      </c>
      <c r="E20" s="4">
        <v>1</v>
      </c>
      <c r="F20" s="10">
        <v>0</v>
      </c>
      <c r="G20" s="10">
        <v>148</v>
      </c>
      <c r="H20" s="4" t="s">
        <v>847</v>
      </c>
    </row>
    <row r="21" spans="1:8" ht="29">
      <c r="A21" s="4" t="s">
        <v>5</v>
      </c>
      <c r="B21" s="4" t="s">
        <v>924</v>
      </c>
      <c r="C21" s="4" t="s">
        <v>925</v>
      </c>
      <c r="D21" s="4">
        <v>2</v>
      </c>
      <c r="E21" s="4">
        <v>1</v>
      </c>
      <c r="F21" s="10">
        <v>0</v>
      </c>
      <c r="G21" s="10">
        <v>303</v>
      </c>
      <c r="H21" s="4" t="s">
        <v>847</v>
      </c>
    </row>
    <row r="22" spans="1:8" ht="29">
      <c r="A22" s="4" t="s">
        <v>6</v>
      </c>
      <c r="B22" s="4" t="s">
        <v>926</v>
      </c>
      <c r="C22" s="4" t="s">
        <v>99</v>
      </c>
      <c r="D22" s="4">
        <v>2</v>
      </c>
      <c r="E22" s="4">
        <v>1</v>
      </c>
      <c r="F22" s="10">
        <v>0</v>
      </c>
      <c r="G22" s="10">
        <v>108.5</v>
      </c>
      <c r="H22" s="4" t="s">
        <v>847</v>
      </c>
    </row>
    <row r="23" spans="1:8" ht="29">
      <c r="A23" s="4" t="s">
        <v>7</v>
      </c>
      <c r="B23" s="4" t="s">
        <v>927</v>
      </c>
      <c r="C23" s="4">
        <v>905</v>
      </c>
      <c r="D23" s="4">
        <v>2</v>
      </c>
      <c r="E23" s="4">
        <v>1</v>
      </c>
      <c r="F23" s="10">
        <v>0</v>
      </c>
      <c r="G23" s="10">
        <v>238</v>
      </c>
      <c r="H23" s="4" t="s">
        <v>847</v>
      </c>
    </row>
    <row r="24" spans="1:8" ht="29">
      <c r="A24" s="4" t="s">
        <v>8</v>
      </c>
      <c r="B24" s="4" t="s">
        <v>928</v>
      </c>
      <c r="C24" s="4" t="s">
        <v>314</v>
      </c>
      <c r="D24" s="4">
        <v>2</v>
      </c>
      <c r="E24" s="4">
        <v>1</v>
      </c>
      <c r="F24" s="10">
        <v>0</v>
      </c>
      <c r="G24" s="10">
        <v>132.5</v>
      </c>
      <c r="H24" s="4" t="s">
        <v>847</v>
      </c>
    </row>
    <row r="25" spans="1:8">
      <c r="A25" s="4" t="s">
        <v>9</v>
      </c>
      <c r="B25" s="4" t="s">
        <v>929</v>
      </c>
      <c r="C25" s="4">
        <v>90868</v>
      </c>
      <c r="D25" s="4">
        <v>1</v>
      </c>
      <c r="E25" s="4">
        <v>1</v>
      </c>
      <c r="F25" s="10">
        <v>0</v>
      </c>
      <c r="G25" s="10">
        <v>0</v>
      </c>
      <c r="H25" s="4" t="s">
        <v>847</v>
      </c>
    </row>
    <row r="28" spans="1:8" ht="86" customHeight="1">
      <c r="A28" s="4" t="s">
        <v>13</v>
      </c>
      <c r="B28" s="4" t="s">
        <v>18</v>
      </c>
      <c r="C28" s="4" t="s">
        <v>17</v>
      </c>
      <c r="D28" s="4" t="s">
        <v>11</v>
      </c>
      <c r="E28" s="4" t="s">
        <v>12</v>
      </c>
      <c r="F28" s="4" t="s">
        <v>14</v>
      </c>
      <c r="G28" s="4" t="s">
        <v>15</v>
      </c>
      <c r="H28" s="4" t="s">
        <v>16</v>
      </c>
    </row>
    <row r="29" spans="1:8">
      <c r="A29" s="4" t="s">
        <v>0</v>
      </c>
      <c r="B29" s="4" t="s">
        <v>179</v>
      </c>
    </row>
    <row r="30" spans="1:8">
      <c r="A30" s="4" t="s">
        <v>1</v>
      </c>
    </row>
    <row r="31" spans="1:8">
      <c r="A31" s="4" t="s">
        <v>2</v>
      </c>
    </row>
    <row r="32" spans="1:8">
      <c r="A32" s="4" t="s">
        <v>3</v>
      </c>
    </row>
    <row r="33" spans="1:1">
      <c r="A33" s="4" t="s">
        <v>4</v>
      </c>
    </row>
    <row r="34" spans="1:1">
      <c r="A34" s="4" t="s">
        <v>5</v>
      </c>
    </row>
    <row r="35" spans="1:1">
      <c r="A35" s="4" t="s">
        <v>6</v>
      </c>
    </row>
    <row r="36" spans="1:1">
      <c r="A36" s="4" t="s">
        <v>7</v>
      </c>
    </row>
    <row r="37" spans="1:1">
      <c r="A37" s="4" t="s">
        <v>8</v>
      </c>
    </row>
    <row r="38" spans="1:1">
      <c r="A38" s="4" t="s">
        <v>9</v>
      </c>
    </row>
  </sheetData>
  <mergeCells count="1">
    <mergeCell ref="A1:C1"/>
  </mergeCells>
  <pageMargins left="0.7" right="0.7" top="0.75" bottom="0.75" header="0.3" footer="0.3"/>
  <pageSetup scale="46" orientation="landscape" horizontalDpi="1200" verticalDpi="1200" r:id="rId1"/>
  <tableParts count="3">
    <tablePart r:id="rId2"/>
    <tablePart r:id="rId3"/>
    <tablePart r:id="rId4"/>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0" zoomScaleNormal="80" workbookViewId="0">
      <selection sqref="A1:C1"/>
    </sheetView>
  </sheetViews>
  <sheetFormatPr defaultRowHeight="14.5"/>
  <cols>
    <col min="1" max="1" width="13.1796875" style="4" customWidth="1"/>
    <col min="2" max="2" width="35.90625" style="4" customWidth="1"/>
    <col min="3" max="3" width="29.36328125" style="4" customWidth="1"/>
    <col min="4" max="4" width="20.1796875" style="4" customWidth="1"/>
    <col min="5" max="5" width="25.1796875" style="4" customWidth="1"/>
    <col min="6" max="6" width="26.36328125" style="4" customWidth="1"/>
    <col min="7" max="7" width="25" style="4" customWidth="1"/>
    <col min="8" max="8" width="29.453125" style="4" customWidth="1"/>
    <col min="9" max="16384" width="8.7265625" style="4"/>
  </cols>
  <sheetData>
    <row r="1" spans="1:8" ht="18.5">
      <c r="A1" s="223" t="s">
        <v>844</v>
      </c>
      <c r="B1" s="223"/>
      <c r="C1" s="223"/>
    </row>
    <row r="2" spans="1:8" ht="77" customHeight="1">
      <c r="A2" s="4" t="s">
        <v>13</v>
      </c>
      <c r="B2" s="4" t="s">
        <v>18</v>
      </c>
      <c r="C2" s="4" t="s">
        <v>19</v>
      </c>
      <c r="D2" s="4" t="s">
        <v>11</v>
      </c>
      <c r="E2" s="4" t="s">
        <v>10</v>
      </c>
      <c r="F2" s="4" t="s">
        <v>14</v>
      </c>
      <c r="G2" s="4" t="s">
        <v>15</v>
      </c>
      <c r="H2" s="4" t="s">
        <v>16</v>
      </c>
    </row>
    <row r="3" spans="1:8">
      <c r="A3" s="4" t="s">
        <v>0</v>
      </c>
      <c r="B3" s="4" t="s">
        <v>930</v>
      </c>
      <c r="C3" s="4">
        <v>99221</v>
      </c>
      <c r="D3" s="4">
        <v>88</v>
      </c>
      <c r="E3" s="8">
        <v>0.88888888888888884</v>
      </c>
      <c r="F3" s="10">
        <v>145</v>
      </c>
      <c r="G3" s="10">
        <v>117.21052631578948</v>
      </c>
      <c r="H3" s="4" t="s">
        <v>847</v>
      </c>
    </row>
    <row r="4" spans="1:8" ht="29">
      <c r="A4" s="4" t="s">
        <v>1</v>
      </c>
      <c r="B4" s="4" t="s">
        <v>931</v>
      </c>
      <c r="C4" s="4">
        <v>27130</v>
      </c>
      <c r="D4" s="4">
        <v>66</v>
      </c>
      <c r="E4" s="8">
        <v>0.9850746268656716</v>
      </c>
      <c r="F4" s="10">
        <v>25</v>
      </c>
      <c r="G4" s="10">
        <v>98.454545454545453</v>
      </c>
      <c r="H4" s="4" t="s">
        <v>847</v>
      </c>
    </row>
    <row r="5" spans="1:8" ht="29">
      <c r="A5" s="4" t="s">
        <v>2</v>
      </c>
      <c r="B5" s="4" t="s">
        <v>932</v>
      </c>
      <c r="C5" s="4">
        <v>27447</v>
      </c>
      <c r="D5" s="4">
        <v>25</v>
      </c>
      <c r="E5" s="8">
        <v>0.92592592592592593</v>
      </c>
      <c r="F5" s="10">
        <v>0</v>
      </c>
      <c r="G5" s="10">
        <v>104.11111111111111</v>
      </c>
      <c r="H5" s="4" t="s">
        <v>847</v>
      </c>
    </row>
    <row r="6" spans="1:8" ht="29">
      <c r="A6" s="4" t="s">
        <v>3</v>
      </c>
      <c r="B6" s="4" t="s">
        <v>933</v>
      </c>
      <c r="C6" s="4">
        <v>58150</v>
      </c>
      <c r="D6" s="4">
        <v>7</v>
      </c>
      <c r="E6" s="8">
        <v>0.875</v>
      </c>
      <c r="F6" s="10">
        <v>49</v>
      </c>
      <c r="G6" s="10">
        <v>85</v>
      </c>
      <c r="H6" s="4" t="s">
        <v>847</v>
      </c>
    </row>
    <row r="7" spans="1:8" ht="29">
      <c r="A7" s="4" t="s">
        <v>4</v>
      </c>
      <c r="B7" s="4" t="s">
        <v>934</v>
      </c>
      <c r="C7" s="4">
        <v>96416</v>
      </c>
      <c r="D7" s="4">
        <v>7</v>
      </c>
      <c r="E7" s="8">
        <v>1</v>
      </c>
      <c r="F7" s="10">
        <v>0</v>
      </c>
      <c r="G7" s="10">
        <v>62.714285714285715</v>
      </c>
      <c r="H7" s="4" t="s">
        <v>847</v>
      </c>
    </row>
    <row r="8" spans="1:8" ht="29">
      <c r="A8" s="4" t="s">
        <v>5</v>
      </c>
      <c r="B8" s="4" t="s">
        <v>935</v>
      </c>
      <c r="C8" s="4">
        <v>95951</v>
      </c>
      <c r="D8" s="4">
        <v>6</v>
      </c>
      <c r="E8" s="8">
        <v>1</v>
      </c>
      <c r="F8" s="10">
        <v>0</v>
      </c>
      <c r="G8" s="10">
        <v>97</v>
      </c>
      <c r="H8" s="4" t="s">
        <v>847</v>
      </c>
    </row>
    <row r="9" spans="1:8" ht="29">
      <c r="A9" s="4" t="s">
        <v>6</v>
      </c>
      <c r="B9" s="4" t="s">
        <v>936</v>
      </c>
      <c r="C9" s="4">
        <v>35301</v>
      </c>
      <c r="D9" s="4">
        <v>4</v>
      </c>
      <c r="E9" s="8">
        <v>0.8</v>
      </c>
      <c r="F9" s="10">
        <v>1</v>
      </c>
      <c r="G9" s="10">
        <v>79</v>
      </c>
      <c r="H9" s="4" t="s">
        <v>847</v>
      </c>
    </row>
    <row r="10" spans="1:8">
      <c r="A10" s="4" t="s">
        <v>7</v>
      </c>
      <c r="B10" s="4" t="s">
        <v>937</v>
      </c>
      <c r="C10" s="4">
        <v>44207</v>
      </c>
      <c r="D10" s="4">
        <v>4</v>
      </c>
      <c r="E10" s="8">
        <v>0.8</v>
      </c>
      <c r="F10" s="10">
        <v>0</v>
      </c>
      <c r="G10" s="10">
        <v>106.6</v>
      </c>
      <c r="H10" s="4" t="s">
        <v>847</v>
      </c>
    </row>
    <row r="11" spans="1:8">
      <c r="A11" s="4" t="s">
        <v>8</v>
      </c>
      <c r="B11" s="4" t="s">
        <v>938</v>
      </c>
      <c r="C11" s="4">
        <v>44204</v>
      </c>
      <c r="D11" s="4">
        <v>4</v>
      </c>
      <c r="E11" s="8">
        <v>1</v>
      </c>
      <c r="F11" s="10">
        <v>0</v>
      </c>
      <c r="G11" s="10">
        <v>61</v>
      </c>
      <c r="H11" s="4" t="s">
        <v>847</v>
      </c>
    </row>
    <row r="12" spans="1:8" ht="29">
      <c r="A12" s="4" t="s">
        <v>9</v>
      </c>
      <c r="B12" s="4" t="s">
        <v>939</v>
      </c>
      <c r="C12" s="4">
        <v>27487</v>
      </c>
      <c r="D12" s="4">
        <v>4</v>
      </c>
      <c r="E12" s="8">
        <v>1</v>
      </c>
      <c r="F12" s="10">
        <v>0</v>
      </c>
      <c r="G12" s="10">
        <v>97</v>
      </c>
      <c r="H12" s="4" t="s">
        <v>847</v>
      </c>
    </row>
    <row r="15" spans="1:8" ht="76" customHeight="1">
      <c r="A15" s="4" t="s">
        <v>13</v>
      </c>
      <c r="B15" s="4" t="s">
        <v>18</v>
      </c>
      <c r="C15" s="4" t="s">
        <v>20</v>
      </c>
      <c r="D15" s="4" t="s">
        <v>11</v>
      </c>
      <c r="E15" s="4" t="s">
        <v>10</v>
      </c>
      <c r="F15" s="4" t="s">
        <v>14</v>
      </c>
      <c r="G15" s="4" t="s">
        <v>15</v>
      </c>
      <c r="H15" s="4" t="s">
        <v>16</v>
      </c>
    </row>
    <row r="16" spans="1:8" ht="29">
      <c r="A16" s="4" t="s">
        <v>0</v>
      </c>
      <c r="B16" s="4" t="s">
        <v>934</v>
      </c>
      <c r="C16" s="4">
        <v>96416</v>
      </c>
      <c r="D16" s="4">
        <v>7</v>
      </c>
      <c r="E16" s="8">
        <v>1</v>
      </c>
      <c r="F16" s="10">
        <v>0</v>
      </c>
      <c r="G16" s="10">
        <v>62.714285714285715</v>
      </c>
      <c r="H16" s="4" t="s">
        <v>847</v>
      </c>
    </row>
    <row r="17" spans="1:8" ht="29">
      <c r="A17" s="4" t="s">
        <v>1</v>
      </c>
      <c r="B17" s="4" t="s">
        <v>935</v>
      </c>
      <c r="C17" s="4">
        <v>95951</v>
      </c>
      <c r="D17" s="4">
        <v>6</v>
      </c>
      <c r="E17" s="8">
        <v>1</v>
      </c>
      <c r="F17" s="10">
        <v>0</v>
      </c>
      <c r="G17" s="10">
        <v>97</v>
      </c>
      <c r="H17" s="4" t="s">
        <v>847</v>
      </c>
    </row>
    <row r="18" spans="1:8">
      <c r="A18" s="4" t="s">
        <v>2</v>
      </c>
      <c r="B18" s="4" t="s">
        <v>938</v>
      </c>
      <c r="C18" s="4">
        <v>44204</v>
      </c>
      <c r="D18" s="4">
        <v>4</v>
      </c>
      <c r="E18" s="8">
        <v>1</v>
      </c>
      <c r="F18" s="10">
        <v>0</v>
      </c>
      <c r="G18" s="10">
        <v>61</v>
      </c>
      <c r="H18" s="4" t="s">
        <v>847</v>
      </c>
    </row>
    <row r="19" spans="1:8" ht="29">
      <c r="A19" s="4" t="s">
        <v>3</v>
      </c>
      <c r="B19" s="4" t="s">
        <v>939</v>
      </c>
      <c r="C19" s="4">
        <v>27487</v>
      </c>
      <c r="D19" s="4">
        <v>4</v>
      </c>
      <c r="E19" s="8">
        <v>1</v>
      </c>
      <c r="F19" s="10">
        <v>0</v>
      </c>
      <c r="G19" s="10">
        <v>97</v>
      </c>
      <c r="H19" s="4" t="s">
        <v>847</v>
      </c>
    </row>
    <row r="20" spans="1:8">
      <c r="A20" s="4" t="s">
        <v>4</v>
      </c>
      <c r="B20" s="4" t="s">
        <v>940</v>
      </c>
      <c r="C20" s="4">
        <v>44620</v>
      </c>
      <c r="D20" s="4">
        <v>4</v>
      </c>
      <c r="E20" s="8">
        <v>1</v>
      </c>
      <c r="F20" s="10">
        <v>73</v>
      </c>
      <c r="G20" s="10">
        <v>85</v>
      </c>
      <c r="H20" s="4" t="s">
        <v>847</v>
      </c>
    </row>
    <row r="21" spans="1:8" ht="29">
      <c r="A21" s="4" t="s">
        <v>5</v>
      </c>
      <c r="B21" s="4" t="s">
        <v>941</v>
      </c>
      <c r="C21" s="4">
        <v>23472</v>
      </c>
      <c r="D21" s="4">
        <v>4</v>
      </c>
      <c r="E21" s="8">
        <v>1</v>
      </c>
      <c r="F21" s="10">
        <v>0</v>
      </c>
      <c r="G21" s="10">
        <v>43</v>
      </c>
      <c r="H21" s="4" t="s">
        <v>847</v>
      </c>
    </row>
    <row r="22" spans="1:8">
      <c r="A22" s="4" t="s">
        <v>6</v>
      </c>
      <c r="B22" s="4" t="s">
        <v>942</v>
      </c>
      <c r="C22" s="4">
        <v>61781</v>
      </c>
      <c r="D22" s="4">
        <v>3</v>
      </c>
      <c r="E22" s="8">
        <v>1</v>
      </c>
      <c r="F22" s="10">
        <v>0</v>
      </c>
      <c r="G22" s="10">
        <v>65</v>
      </c>
      <c r="H22" s="4" t="s">
        <v>847</v>
      </c>
    </row>
    <row r="23" spans="1:8">
      <c r="A23" s="4" t="s">
        <v>7</v>
      </c>
      <c r="B23" s="4" t="s">
        <v>943</v>
      </c>
      <c r="C23" s="4" t="s">
        <v>944</v>
      </c>
      <c r="D23" s="4">
        <v>3</v>
      </c>
      <c r="E23" s="8">
        <v>1</v>
      </c>
      <c r="F23" s="10">
        <v>1</v>
      </c>
      <c r="G23" s="10">
        <v>97</v>
      </c>
      <c r="H23" s="4" t="s">
        <v>847</v>
      </c>
    </row>
    <row r="24" spans="1:8" ht="29">
      <c r="A24" s="4" t="s">
        <v>8</v>
      </c>
      <c r="B24" s="4" t="s">
        <v>945</v>
      </c>
      <c r="C24" s="4">
        <v>44625</v>
      </c>
      <c r="D24" s="4">
        <v>3</v>
      </c>
      <c r="E24" s="8">
        <v>1</v>
      </c>
      <c r="F24" s="10">
        <v>0</v>
      </c>
      <c r="G24" s="10">
        <v>97</v>
      </c>
      <c r="H24" s="4" t="s">
        <v>847</v>
      </c>
    </row>
    <row r="25" spans="1:8">
      <c r="A25" s="4" t="s">
        <v>9</v>
      </c>
      <c r="B25" s="4" t="s">
        <v>946</v>
      </c>
      <c r="C25" s="4">
        <v>33405</v>
      </c>
      <c r="D25" s="4">
        <v>3</v>
      </c>
      <c r="E25" s="8">
        <v>1</v>
      </c>
      <c r="F25" s="10">
        <v>0</v>
      </c>
      <c r="G25" s="10">
        <v>57</v>
      </c>
      <c r="H25" s="4" t="s">
        <v>847</v>
      </c>
    </row>
    <row r="28" spans="1:8" ht="79.5" customHeight="1">
      <c r="A28" s="4" t="s">
        <v>13</v>
      </c>
      <c r="B28" s="4" t="s">
        <v>18</v>
      </c>
      <c r="C28" s="4" t="s">
        <v>17</v>
      </c>
      <c r="D28" s="4" t="s">
        <v>11</v>
      </c>
      <c r="E28" s="4" t="s">
        <v>12</v>
      </c>
      <c r="F28" s="4" t="s">
        <v>14</v>
      </c>
      <c r="G28" s="4" t="s">
        <v>15</v>
      </c>
      <c r="H28" s="4" t="s">
        <v>16</v>
      </c>
    </row>
    <row r="29" spans="1:8" ht="29">
      <c r="A29" s="4" t="s">
        <v>0</v>
      </c>
      <c r="B29" s="4" t="s">
        <v>931</v>
      </c>
      <c r="C29" s="4">
        <v>27130</v>
      </c>
      <c r="D29" s="4">
        <v>66</v>
      </c>
      <c r="E29" s="8">
        <v>1.5151515151515152E-2</v>
      </c>
      <c r="F29" s="10">
        <v>25</v>
      </c>
      <c r="G29" s="10">
        <v>98.454545454545453</v>
      </c>
      <c r="H29" s="4" t="s">
        <v>847</v>
      </c>
    </row>
    <row r="30" spans="1:8">
      <c r="A30" s="4" t="s">
        <v>1</v>
      </c>
      <c r="B30" s="4" t="s">
        <v>947</v>
      </c>
      <c r="C30" s="4">
        <v>20985</v>
      </c>
      <c r="D30" s="4">
        <v>1</v>
      </c>
      <c r="E30" s="4">
        <v>0</v>
      </c>
      <c r="F30" s="10">
        <v>0</v>
      </c>
      <c r="G30" s="10">
        <v>73</v>
      </c>
      <c r="H30" s="4" t="s">
        <v>847</v>
      </c>
    </row>
    <row r="31" spans="1:8" ht="29">
      <c r="A31" s="4" t="s">
        <v>2</v>
      </c>
      <c r="B31" s="4" t="s">
        <v>948</v>
      </c>
      <c r="C31" s="4">
        <v>43645</v>
      </c>
      <c r="D31" s="4">
        <v>1</v>
      </c>
      <c r="E31" s="4">
        <v>0</v>
      </c>
      <c r="F31" s="10">
        <v>0</v>
      </c>
      <c r="G31" s="10">
        <v>49</v>
      </c>
      <c r="H31" s="4" t="s">
        <v>847</v>
      </c>
    </row>
    <row r="32" spans="1:8" ht="29">
      <c r="A32" s="4" t="s">
        <v>3</v>
      </c>
      <c r="B32" s="4" t="s">
        <v>949</v>
      </c>
      <c r="C32" s="4">
        <v>27405</v>
      </c>
      <c r="D32" s="4">
        <v>1</v>
      </c>
      <c r="E32" s="4">
        <v>0</v>
      </c>
      <c r="F32" s="10">
        <v>0</v>
      </c>
      <c r="G32" s="10">
        <v>169</v>
      </c>
      <c r="H32" s="4" t="s">
        <v>847</v>
      </c>
    </row>
    <row r="33" spans="1:8">
      <c r="A33" s="4" t="s">
        <v>4</v>
      </c>
      <c r="F33" s="10"/>
      <c r="G33" s="10"/>
      <c r="H33" s="4" t="s">
        <v>847</v>
      </c>
    </row>
    <row r="34" spans="1:8">
      <c r="A34" s="4" t="s">
        <v>5</v>
      </c>
      <c r="F34" s="10"/>
      <c r="G34" s="10"/>
      <c r="H34" s="4" t="s">
        <v>847</v>
      </c>
    </row>
    <row r="35" spans="1:8">
      <c r="A35" s="4" t="s">
        <v>6</v>
      </c>
      <c r="F35" s="10"/>
      <c r="G35" s="10"/>
      <c r="H35" s="4" t="s">
        <v>847</v>
      </c>
    </row>
    <row r="36" spans="1:8">
      <c r="A36" s="4" t="s">
        <v>7</v>
      </c>
      <c r="F36" s="10"/>
      <c r="G36" s="10"/>
      <c r="H36" s="4" t="s">
        <v>847</v>
      </c>
    </row>
    <row r="37" spans="1:8">
      <c r="A37" s="4" t="s">
        <v>8</v>
      </c>
      <c r="F37" s="10"/>
      <c r="G37" s="10"/>
      <c r="H37" s="4" t="s">
        <v>847</v>
      </c>
    </row>
    <row r="38" spans="1:8">
      <c r="A38" s="4" t="s">
        <v>9</v>
      </c>
      <c r="F38" s="10"/>
      <c r="G38" s="10"/>
      <c r="H38" s="4" t="s">
        <v>847</v>
      </c>
    </row>
  </sheetData>
  <mergeCells count="1">
    <mergeCell ref="A1:C1"/>
  </mergeCells>
  <pageMargins left="0.7" right="0.7" top="0.75" bottom="0.75" header="0.3" footer="0.3"/>
  <pageSetup scale="45" orientation="landscape" horizontalDpi="1200" verticalDpi="1200" r:id="rId1"/>
  <tableParts count="3">
    <tablePart r:id="rId2"/>
    <tablePart r:id="rId3"/>
    <tablePart r:id="rId4"/>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0" zoomScaleNormal="80" workbookViewId="0">
      <selection sqref="A1:C1"/>
    </sheetView>
  </sheetViews>
  <sheetFormatPr defaultRowHeight="14.5"/>
  <cols>
    <col min="1" max="1" width="12.1796875" style="4" customWidth="1"/>
    <col min="2" max="2" width="21.7265625" style="4" customWidth="1"/>
    <col min="3" max="3" width="28.6328125" style="4" customWidth="1"/>
    <col min="4" max="4" width="22.08984375" style="4" customWidth="1"/>
    <col min="5" max="5" width="22.1796875" style="4" customWidth="1"/>
    <col min="6" max="6" width="31.7265625" style="4" customWidth="1"/>
    <col min="7" max="7" width="31.453125" style="4" customWidth="1"/>
    <col min="8" max="8" width="35.36328125" style="4" customWidth="1"/>
    <col min="9" max="16384" width="8.7265625" style="4"/>
  </cols>
  <sheetData>
    <row r="1" spans="1:8" ht="18.5">
      <c r="A1" s="223" t="s">
        <v>844</v>
      </c>
      <c r="B1" s="223"/>
      <c r="C1" s="223"/>
    </row>
    <row r="2" spans="1:8" ht="63" customHeight="1">
      <c r="A2" s="4" t="s">
        <v>13</v>
      </c>
      <c r="B2" s="4" t="s">
        <v>18</v>
      </c>
      <c r="C2" s="4" t="s">
        <v>19</v>
      </c>
      <c r="D2" s="4" t="s">
        <v>11</v>
      </c>
      <c r="E2" s="4" t="s">
        <v>10</v>
      </c>
      <c r="F2" s="4" t="s">
        <v>14</v>
      </c>
      <c r="G2" s="4" t="s">
        <v>15</v>
      </c>
      <c r="H2" s="4" t="s">
        <v>16</v>
      </c>
    </row>
    <row r="3" spans="1:8" ht="43.5">
      <c r="A3" s="4" t="s">
        <v>0</v>
      </c>
      <c r="B3" s="4" t="s">
        <v>950</v>
      </c>
      <c r="C3" s="4">
        <v>124</v>
      </c>
      <c r="D3" s="4">
        <v>45</v>
      </c>
      <c r="E3" s="8">
        <v>0.8666666666666667</v>
      </c>
      <c r="G3" s="4">
        <v>42.5</v>
      </c>
    </row>
    <row r="4" spans="1:8">
      <c r="A4" s="4" t="s">
        <v>1</v>
      </c>
    </row>
    <row r="5" spans="1:8">
      <c r="A5" s="4" t="s">
        <v>2</v>
      </c>
    </row>
    <row r="6" spans="1:8">
      <c r="A6" s="4" t="s">
        <v>3</v>
      </c>
    </row>
    <row r="7" spans="1:8">
      <c r="A7" s="4" t="s">
        <v>4</v>
      </c>
    </row>
    <row r="8" spans="1:8">
      <c r="A8" s="4" t="s">
        <v>5</v>
      </c>
    </row>
    <row r="9" spans="1:8">
      <c r="A9" s="4" t="s">
        <v>6</v>
      </c>
    </row>
    <row r="10" spans="1:8">
      <c r="A10" s="4" t="s">
        <v>7</v>
      </c>
    </row>
    <row r="11" spans="1:8">
      <c r="A11" s="4" t="s">
        <v>8</v>
      </c>
    </row>
    <row r="12" spans="1:8">
      <c r="A12" s="4" t="s">
        <v>9</v>
      </c>
    </row>
    <row r="15" spans="1:8" ht="62" customHeight="1">
      <c r="A15" s="4" t="s">
        <v>13</v>
      </c>
      <c r="B15" s="4" t="s">
        <v>18</v>
      </c>
      <c r="C15" s="4" t="s">
        <v>20</v>
      </c>
      <c r="D15" s="4" t="s">
        <v>11</v>
      </c>
      <c r="E15" s="4" t="s">
        <v>10</v>
      </c>
      <c r="F15" s="4" t="s">
        <v>14</v>
      </c>
      <c r="G15" s="4" t="s">
        <v>15</v>
      </c>
      <c r="H15" s="4" t="s">
        <v>16</v>
      </c>
    </row>
    <row r="16" spans="1:8" ht="43.5">
      <c r="A16" s="4" t="s">
        <v>0</v>
      </c>
      <c r="B16" s="4" t="s">
        <v>950</v>
      </c>
      <c r="C16" s="4">
        <v>124</v>
      </c>
      <c r="D16" s="4">
        <v>45</v>
      </c>
      <c r="E16" s="8">
        <v>0.8666666666666667</v>
      </c>
      <c r="G16" s="4">
        <v>42.5</v>
      </c>
    </row>
    <row r="17" spans="1:8">
      <c r="A17" s="4" t="s">
        <v>1</v>
      </c>
    </row>
    <row r="18" spans="1:8">
      <c r="A18" s="4" t="s">
        <v>2</v>
      </c>
    </row>
    <row r="19" spans="1:8">
      <c r="A19" s="4" t="s">
        <v>3</v>
      </c>
    </row>
    <row r="20" spans="1:8">
      <c r="A20" s="4" t="s">
        <v>4</v>
      </c>
    </row>
    <row r="21" spans="1:8">
      <c r="A21" s="4" t="s">
        <v>5</v>
      </c>
    </row>
    <row r="22" spans="1:8">
      <c r="A22" s="4" t="s">
        <v>6</v>
      </c>
    </row>
    <row r="23" spans="1:8">
      <c r="A23" s="4" t="s">
        <v>7</v>
      </c>
    </row>
    <row r="24" spans="1:8">
      <c r="A24" s="4" t="s">
        <v>8</v>
      </c>
    </row>
    <row r="25" spans="1:8">
      <c r="A25" s="4" t="s">
        <v>9</v>
      </c>
    </row>
    <row r="28" spans="1:8" ht="88" customHeight="1">
      <c r="A28" s="4" t="s">
        <v>13</v>
      </c>
      <c r="B28" s="4" t="s">
        <v>18</v>
      </c>
      <c r="C28" s="4" t="s">
        <v>17</v>
      </c>
      <c r="D28" s="4" t="s">
        <v>11</v>
      </c>
      <c r="E28" s="4" t="s">
        <v>12</v>
      </c>
      <c r="F28" s="4" t="s">
        <v>14</v>
      </c>
      <c r="G28" s="4" t="s">
        <v>15</v>
      </c>
      <c r="H28" s="4" t="s">
        <v>16</v>
      </c>
    </row>
    <row r="29" spans="1:8" ht="43.5">
      <c r="A29" s="4" t="s">
        <v>0</v>
      </c>
      <c r="B29" s="4" t="s">
        <v>950</v>
      </c>
      <c r="C29" s="4">
        <v>124</v>
      </c>
      <c r="D29" s="4">
        <v>45</v>
      </c>
      <c r="E29" s="8">
        <v>0.66</v>
      </c>
      <c r="G29" s="4">
        <v>42.5</v>
      </c>
    </row>
    <row r="30" spans="1:8">
      <c r="A30" s="4" t="s">
        <v>1</v>
      </c>
    </row>
    <row r="31" spans="1:8">
      <c r="A31" s="4" t="s">
        <v>2</v>
      </c>
    </row>
    <row r="32" spans="1:8">
      <c r="A32" s="4" t="s">
        <v>3</v>
      </c>
    </row>
    <row r="33" spans="1:1">
      <c r="A33" s="4" t="s">
        <v>4</v>
      </c>
    </row>
    <row r="34" spans="1:1">
      <c r="A34" s="4" t="s">
        <v>5</v>
      </c>
    </row>
    <row r="35" spans="1:1">
      <c r="A35" s="4" t="s">
        <v>6</v>
      </c>
    </row>
    <row r="36" spans="1:1">
      <c r="A36" s="4" t="s">
        <v>7</v>
      </c>
    </row>
    <row r="37" spans="1:1">
      <c r="A37" s="4" t="s">
        <v>8</v>
      </c>
    </row>
    <row r="38" spans="1:1">
      <c r="A38" s="4" t="s">
        <v>9</v>
      </c>
    </row>
  </sheetData>
  <mergeCells count="1">
    <mergeCell ref="A1:C1"/>
  </mergeCells>
  <pageMargins left="0.7" right="0.7" top="0.75" bottom="0.75" header="0.3" footer="0.3"/>
  <pageSetup scale="49" orientation="landscape" horizontalDpi="1200" verticalDpi="1200" r:id="rId1"/>
  <tableParts count="3">
    <tablePart r:id="rId2"/>
    <tablePart r:id="rId3"/>
    <tablePart r:id="rId4"/>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zoomScale="80" zoomScaleNormal="80" workbookViewId="0">
      <selection sqref="A1:C1"/>
    </sheetView>
  </sheetViews>
  <sheetFormatPr defaultRowHeight="14.5"/>
  <cols>
    <col min="1" max="1" width="13.1796875" style="4" customWidth="1"/>
    <col min="2" max="2" width="29.08984375" style="4" customWidth="1"/>
    <col min="3" max="3" width="26.36328125" style="4" customWidth="1"/>
    <col min="4" max="4" width="26" style="4" customWidth="1"/>
    <col min="5" max="5" width="35.26953125" style="4" customWidth="1"/>
    <col min="6" max="6" width="33.453125" style="4" customWidth="1"/>
    <col min="7" max="7" width="42.26953125" style="4" customWidth="1"/>
    <col min="8" max="16384" width="8.7265625" style="4"/>
  </cols>
  <sheetData>
    <row r="1" spans="1:7" ht="18.5">
      <c r="A1" s="223" t="s">
        <v>951</v>
      </c>
      <c r="B1" s="223"/>
      <c r="C1" s="223"/>
    </row>
    <row r="2" spans="1:7" ht="58">
      <c r="A2" s="4" t="s">
        <v>13</v>
      </c>
      <c r="B2" s="4" t="s">
        <v>19</v>
      </c>
      <c r="C2" s="4" t="s">
        <v>11</v>
      </c>
      <c r="D2" s="4" t="s">
        <v>10</v>
      </c>
      <c r="E2" s="4" t="s">
        <v>14</v>
      </c>
      <c r="F2" s="4" t="s">
        <v>15</v>
      </c>
      <c r="G2" s="4" t="s">
        <v>16</v>
      </c>
    </row>
    <row r="3" spans="1:7">
      <c r="A3" s="4" t="s">
        <v>0</v>
      </c>
      <c r="B3" s="23">
        <v>27130</v>
      </c>
      <c r="C3" s="4">
        <v>32</v>
      </c>
      <c r="D3" s="182">
        <v>1</v>
      </c>
      <c r="E3" s="10">
        <v>68</v>
      </c>
      <c r="F3" s="10">
        <v>65</v>
      </c>
      <c r="G3" s="4" t="s">
        <v>176</v>
      </c>
    </row>
    <row r="4" spans="1:7">
      <c r="A4" s="4" t="s">
        <v>1</v>
      </c>
      <c r="B4" s="23">
        <v>27447</v>
      </c>
      <c r="C4" s="4">
        <v>31</v>
      </c>
      <c r="D4" s="182">
        <v>0.93548387096774188</v>
      </c>
      <c r="E4" s="10">
        <v>73</v>
      </c>
      <c r="F4" s="10">
        <v>70</v>
      </c>
      <c r="G4" s="4" t="s">
        <v>176</v>
      </c>
    </row>
    <row r="5" spans="1:7">
      <c r="A5" s="4" t="s">
        <v>2</v>
      </c>
      <c r="B5" s="23">
        <v>22853</v>
      </c>
      <c r="C5" s="4">
        <v>28</v>
      </c>
      <c r="D5" s="182">
        <v>0.75</v>
      </c>
      <c r="E5" s="10">
        <v>86</v>
      </c>
      <c r="F5" s="10">
        <v>87</v>
      </c>
      <c r="G5" s="4" t="s">
        <v>176</v>
      </c>
    </row>
    <row r="6" spans="1:7">
      <c r="A6" s="4" t="s">
        <v>3</v>
      </c>
      <c r="B6" s="23">
        <v>20936</v>
      </c>
      <c r="C6" s="4">
        <v>24</v>
      </c>
      <c r="D6" s="182">
        <v>0.70833333333333337</v>
      </c>
      <c r="E6" s="10">
        <v>111</v>
      </c>
      <c r="F6" s="10">
        <v>128</v>
      </c>
      <c r="G6" s="4" t="s">
        <v>176</v>
      </c>
    </row>
    <row r="7" spans="1:7">
      <c r="A7" s="4" t="s">
        <v>4</v>
      </c>
      <c r="B7" s="23">
        <v>20930</v>
      </c>
      <c r="C7" s="4">
        <v>21</v>
      </c>
      <c r="D7" s="182">
        <v>0.7142857142857143</v>
      </c>
      <c r="E7" s="10">
        <v>103</v>
      </c>
      <c r="F7" s="10">
        <v>125</v>
      </c>
      <c r="G7" s="4" t="s">
        <v>176</v>
      </c>
    </row>
    <row r="8" spans="1:7">
      <c r="A8" s="4" t="s">
        <v>5</v>
      </c>
      <c r="B8" s="23">
        <v>22842</v>
      </c>
      <c r="C8" s="4">
        <v>17</v>
      </c>
      <c r="D8" s="182">
        <v>0.88235294117647056</v>
      </c>
      <c r="E8" s="10">
        <v>131</v>
      </c>
      <c r="F8" s="10">
        <v>133</v>
      </c>
      <c r="G8" s="4" t="s">
        <v>176</v>
      </c>
    </row>
    <row r="9" spans="1:7">
      <c r="A9" s="4" t="s">
        <v>6</v>
      </c>
      <c r="B9" s="23">
        <v>63048</v>
      </c>
      <c r="C9" s="4">
        <v>16</v>
      </c>
      <c r="D9" s="182">
        <v>0.9375</v>
      </c>
      <c r="E9" s="10">
        <v>113</v>
      </c>
      <c r="F9" s="10">
        <v>141</v>
      </c>
      <c r="G9" s="4" t="s">
        <v>176</v>
      </c>
    </row>
    <row r="10" spans="1:7">
      <c r="A10" s="4" t="s">
        <v>7</v>
      </c>
      <c r="B10" s="23">
        <v>63047</v>
      </c>
      <c r="C10" s="4">
        <v>15</v>
      </c>
      <c r="D10" s="182">
        <v>0.8666666666666667</v>
      </c>
      <c r="E10" s="10">
        <v>96</v>
      </c>
      <c r="F10" s="10">
        <v>89</v>
      </c>
      <c r="G10" s="4" t="s">
        <v>176</v>
      </c>
    </row>
    <row r="11" spans="1:7" s="184" customFormat="1">
      <c r="A11" s="4" t="s">
        <v>8</v>
      </c>
      <c r="B11" s="183">
        <v>96413</v>
      </c>
      <c r="C11" s="184">
        <v>14</v>
      </c>
      <c r="D11" s="185">
        <v>1</v>
      </c>
      <c r="E11" s="186">
        <v>45</v>
      </c>
      <c r="F11" s="186">
        <v>81</v>
      </c>
      <c r="G11" s="5" t="s">
        <v>176</v>
      </c>
    </row>
    <row r="12" spans="1:7">
      <c r="A12" s="4" t="s">
        <v>9</v>
      </c>
      <c r="B12" s="23">
        <v>22614</v>
      </c>
      <c r="C12" s="4">
        <v>14</v>
      </c>
      <c r="D12" s="182">
        <v>0.8571428571428571</v>
      </c>
      <c r="E12" s="10">
        <v>192</v>
      </c>
      <c r="F12" s="10">
        <v>226</v>
      </c>
      <c r="G12" s="4" t="s">
        <v>176</v>
      </c>
    </row>
    <row r="15" spans="1:7" ht="58">
      <c r="A15" s="4" t="s">
        <v>13</v>
      </c>
      <c r="B15" s="4" t="s">
        <v>20</v>
      </c>
      <c r="C15" s="4" t="s">
        <v>11</v>
      </c>
      <c r="D15" s="4" t="s">
        <v>10</v>
      </c>
      <c r="E15" s="4" t="s">
        <v>14</v>
      </c>
      <c r="F15" s="4" t="s">
        <v>15</v>
      </c>
      <c r="G15" s="4" t="s">
        <v>16</v>
      </c>
    </row>
    <row r="16" spans="1:7">
      <c r="A16" s="4" t="s">
        <v>0</v>
      </c>
      <c r="B16" s="23">
        <v>27130</v>
      </c>
      <c r="C16" s="4">
        <v>32</v>
      </c>
      <c r="D16" s="182">
        <v>1</v>
      </c>
      <c r="E16" s="187">
        <v>68</v>
      </c>
      <c r="F16" s="10">
        <v>65</v>
      </c>
      <c r="G16" s="4" t="s">
        <v>176</v>
      </c>
    </row>
    <row r="17" spans="1:7">
      <c r="A17" s="4" t="s">
        <v>1</v>
      </c>
      <c r="B17" s="23">
        <v>96413</v>
      </c>
      <c r="C17" s="4">
        <v>14</v>
      </c>
      <c r="D17" s="182">
        <v>1</v>
      </c>
      <c r="E17" s="187">
        <v>45</v>
      </c>
      <c r="F17" s="10">
        <v>44</v>
      </c>
      <c r="G17" s="4" t="s">
        <v>176</v>
      </c>
    </row>
    <row r="18" spans="1:7">
      <c r="A18" s="4" t="s">
        <v>2</v>
      </c>
      <c r="B18" s="4">
        <v>96416</v>
      </c>
      <c r="C18" s="4">
        <v>5</v>
      </c>
      <c r="D18" s="182">
        <v>1</v>
      </c>
      <c r="E18" s="4" t="s">
        <v>178</v>
      </c>
      <c r="F18" s="188">
        <v>36.799999999999997</v>
      </c>
      <c r="G18" s="4" t="s">
        <v>176</v>
      </c>
    </row>
    <row r="19" spans="1:7">
      <c r="A19" s="4" t="s">
        <v>3</v>
      </c>
      <c r="B19" s="4">
        <v>45330</v>
      </c>
      <c r="C19" s="4">
        <v>2</v>
      </c>
      <c r="D19" s="182">
        <v>1</v>
      </c>
      <c r="E19" s="4" t="s">
        <v>178</v>
      </c>
      <c r="F19" s="10">
        <v>67.599999999999994</v>
      </c>
      <c r="G19" s="4" t="s">
        <v>176</v>
      </c>
    </row>
    <row r="20" spans="1:7">
      <c r="A20" s="4" t="s">
        <v>4</v>
      </c>
      <c r="B20" s="23">
        <v>63048</v>
      </c>
      <c r="C20" s="4">
        <v>16</v>
      </c>
      <c r="D20" s="189">
        <v>0.9375</v>
      </c>
      <c r="E20" s="10">
        <v>113</v>
      </c>
      <c r="F20" s="10">
        <v>141</v>
      </c>
      <c r="G20" s="4" t="s">
        <v>176</v>
      </c>
    </row>
    <row r="21" spans="1:7">
      <c r="A21" s="4" t="s">
        <v>5</v>
      </c>
      <c r="B21" s="23">
        <v>27447</v>
      </c>
      <c r="C21" s="4">
        <v>31</v>
      </c>
      <c r="D21" s="189">
        <v>0.93548387096774188</v>
      </c>
      <c r="E21" s="10">
        <v>73</v>
      </c>
      <c r="F21" s="10">
        <v>70</v>
      </c>
      <c r="G21" s="4" t="s">
        <v>176</v>
      </c>
    </row>
    <row r="22" spans="1:7">
      <c r="A22" s="4" t="s">
        <v>6</v>
      </c>
      <c r="B22" s="23">
        <v>22842</v>
      </c>
      <c r="C22" s="4">
        <v>17</v>
      </c>
      <c r="D22" s="189">
        <v>0.88235294117647056</v>
      </c>
      <c r="E22" s="10">
        <v>131</v>
      </c>
      <c r="F22" s="10">
        <v>133</v>
      </c>
      <c r="G22" s="4" t="s">
        <v>176</v>
      </c>
    </row>
    <row r="23" spans="1:7">
      <c r="A23" s="4" t="s">
        <v>7</v>
      </c>
      <c r="B23" s="23">
        <v>63047</v>
      </c>
      <c r="C23" s="4">
        <v>15</v>
      </c>
      <c r="D23" s="189">
        <v>0.8666666666666667</v>
      </c>
      <c r="E23" s="10">
        <v>96</v>
      </c>
      <c r="F23" s="10">
        <v>89</v>
      </c>
      <c r="G23" s="4" t="s">
        <v>176</v>
      </c>
    </row>
    <row r="24" spans="1:7">
      <c r="A24" s="4" t="s">
        <v>8</v>
      </c>
      <c r="B24" s="23">
        <v>22614</v>
      </c>
      <c r="C24" s="4">
        <v>14</v>
      </c>
      <c r="D24" s="189">
        <v>0.8571428571428571</v>
      </c>
      <c r="E24" s="10">
        <v>192</v>
      </c>
      <c r="F24" s="10">
        <v>226</v>
      </c>
      <c r="G24" s="4" t="s">
        <v>176</v>
      </c>
    </row>
    <row r="25" spans="1:7">
      <c r="A25" s="4" t="s">
        <v>9</v>
      </c>
      <c r="B25" s="23">
        <v>22840</v>
      </c>
      <c r="C25" s="4">
        <v>13</v>
      </c>
      <c r="D25" s="189">
        <v>0.76923076923076927</v>
      </c>
      <c r="E25" s="10">
        <v>96</v>
      </c>
      <c r="F25" s="10">
        <v>108</v>
      </c>
      <c r="G25" s="4" t="s">
        <v>176</v>
      </c>
    </row>
    <row r="26" spans="1:7">
      <c r="B26" s="23"/>
      <c r="D26" s="189"/>
      <c r="E26" s="10"/>
      <c r="F26" s="10"/>
    </row>
    <row r="28" spans="1:7" ht="90.5" customHeight="1">
      <c r="A28" s="4" t="s">
        <v>13</v>
      </c>
      <c r="B28" s="4" t="s">
        <v>17</v>
      </c>
      <c r="C28" s="4" t="s">
        <v>11</v>
      </c>
      <c r="D28" s="4" t="s">
        <v>12</v>
      </c>
      <c r="E28" s="4" t="s">
        <v>14</v>
      </c>
      <c r="F28" s="4" t="s">
        <v>15</v>
      </c>
      <c r="G28" s="4" t="s">
        <v>16</v>
      </c>
    </row>
    <row r="29" spans="1:7">
      <c r="A29" s="4" t="s">
        <v>0</v>
      </c>
      <c r="B29" s="4">
        <v>33418</v>
      </c>
      <c r="C29" s="190" t="s">
        <v>952</v>
      </c>
      <c r="D29" s="191">
        <v>1</v>
      </c>
      <c r="E29" s="192" t="s">
        <v>178</v>
      </c>
      <c r="F29" s="192">
        <v>24.9</v>
      </c>
      <c r="G29" s="4" t="s">
        <v>178</v>
      </c>
    </row>
    <row r="30" spans="1:7">
      <c r="A30" s="4" t="s">
        <v>1</v>
      </c>
      <c r="B30" s="4" t="s">
        <v>953</v>
      </c>
    </row>
    <row r="31" spans="1:7">
      <c r="A31" s="4" t="s">
        <v>2</v>
      </c>
    </row>
    <row r="32" spans="1:7">
      <c r="A32" s="4" t="s">
        <v>3</v>
      </c>
    </row>
    <row r="33" spans="1:1">
      <c r="A33" s="4" t="s">
        <v>4</v>
      </c>
    </row>
    <row r="34" spans="1:1">
      <c r="A34" s="4" t="s">
        <v>5</v>
      </c>
    </row>
    <row r="35" spans="1:1">
      <c r="A35" s="4" t="s">
        <v>6</v>
      </c>
    </row>
    <row r="36" spans="1:1">
      <c r="A36" s="4" t="s">
        <v>7</v>
      </c>
    </row>
    <row r="37" spans="1:1">
      <c r="A37" s="4" t="s">
        <v>8</v>
      </c>
    </row>
    <row r="38" spans="1:1">
      <c r="A38" s="4" t="s">
        <v>9</v>
      </c>
    </row>
  </sheetData>
  <mergeCells count="1">
    <mergeCell ref="A1:C1"/>
  </mergeCells>
  <pageMargins left="0.7" right="0.7" top="0.75" bottom="0.75" header="0.3" footer="0.3"/>
  <pageSetup scale="55" orientation="landscape" horizontalDpi="1200" verticalDpi="1200" r:id="rId1"/>
  <tableParts count="3">
    <tablePart r:id="rId2"/>
    <tablePart r:id="rId3"/>
    <tablePart r:id="rId4"/>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zoomScale="80" zoomScaleNormal="80" workbookViewId="0">
      <selection sqref="A1:C1"/>
    </sheetView>
  </sheetViews>
  <sheetFormatPr defaultRowHeight="14.5"/>
  <cols>
    <col min="1" max="1" width="11.54296875" style="25" customWidth="1"/>
    <col min="2" max="2" width="32.90625" style="25" customWidth="1"/>
    <col min="3" max="3" width="25.81640625" style="25" customWidth="1"/>
    <col min="4" max="4" width="22.81640625" style="25" customWidth="1"/>
    <col min="5" max="5" width="27.453125" style="25" customWidth="1"/>
    <col min="6" max="6" width="26.81640625" style="25" customWidth="1"/>
    <col min="7" max="7" width="42.54296875" style="25" customWidth="1"/>
    <col min="8" max="16384" width="8.7265625" style="25"/>
  </cols>
  <sheetData>
    <row r="1" spans="1:7" ht="18.5">
      <c r="A1" s="223" t="s">
        <v>951</v>
      </c>
      <c r="B1" s="223"/>
      <c r="C1" s="223"/>
    </row>
    <row r="2" spans="1:7" ht="58">
      <c r="A2" s="25" t="s">
        <v>13</v>
      </c>
      <c r="B2" s="25" t="s">
        <v>19</v>
      </c>
      <c r="C2" s="25" t="s">
        <v>11</v>
      </c>
      <c r="D2" s="25" t="s">
        <v>10</v>
      </c>
      <c r="E2" s="25" t="s">
        <v>14</v>
      </c>
      <c r="F2" s="25" t="s">
        <v>15</v>
      </c>
      <c r="G2" s="25" t="s">
        <v>16</v>
      </c>
    </row>
    <row r="3" spans="1:7">
      <c r="A3" s="25" t="s">
        <v>0</v>
      </c>
      <c r="B3" s="167">
        <v>98941</v>
      </c>
      <c r="C3" s="167">
        <v>1044</v>
      </c>
      <c r="D3" s="195">
        <v>0.98080000000000001</v>
      </c>
      <c r="E3" s="167" t="s">
        <v>178</v>
      </c>
      <c r="F3" s="168">
        <v>101.28</v>
      </c>
      <c r="G3" s="167" t="s">
        <v>176</v>
      </c>
    </row>
    <row r="4" spans="1:7" s="184" customFormat="1">
      <c r="A4" s="184" t="s">
        <v>1</v>
      </c>
      <c r="B4" s="183">
        <v>45378</v>
      </c>
      <c r="C4" s="184">
        <v>623</v>
      </c>
      <c r="D4" s="196">
        <v>0.98870000000000002</v>
      </c>
      <c r="E4" s="186">
        <v>3</v>
      </c>
      <c r="F4" s="186">
        <v>30.45</v>
      </c>
      <c r="G4" s="167" t="s">
        <v>176</v>
      </c>
    </row>
    <row r="5" spans="1:7" s="184" customFormat="1">
      <c r="A5" s="184" t="s">
        <v>3</v>
      </c>
      <c r="B5" s="183">
        <v>45380</v>
      </c>
      <c r="C5" s="184">
        <v>570</v>
      </c>
      <c r="D5" s="196">
        <v>0.99119999999999997</v>
      </c>
      <c r="E5" s="186">
        <v>12</v>
      </c>
      <c r="F5" s="186">
        <v>6.6</v>
      </c>
      <c r="G5" s="167" t="s">
        <v>176</v>
      </c>
    </row>
    <row r="6" spans="1:7">
      <c r="A6" s="25" t="s">
        <v>3</v>
      </c>
      <c r="B6" s="167">
        <v>98943</v>
      </c>
      <c r="C6" s="167">
        <v>542</v>
      </c>
      <c r="D6" s="195">
        <v>0.96679999999999999</v>
      </c>
      <c r="E6" s="167" t="s">
        <v>178</v>
      </c>
      <c r="F6" s="168">
        <v>93.12</v>
      </c>
      <c r="G6" s="167" t="s">
        <v>176</v>
      </c>
    </row>
    <row r="7" spans="1:7">
      <c r="A7" s="25" t="s">
        <v>4</v>
      </c>
      <c r="B7" s="25">
        <v>93306</v>
      </c>
      <c r="C7" s="25">
        <v>450</v>
      </c>
      <c r="D7" s="193">
        <v>0.99550000000000005</v>
      </c>
      <c r="E7" s="167" t="s">
        <v>178</v>
      </c>
      <c r="F7" s="27">
        <v>16.45</v>
      </c>
      <c r="G7" s="167" t="s">
        <v>176</v>
      </c>
    </row>
    <row r="8" spans="1:7" s="197" customFormat="1">
      <c r="A8" s="197" t="s">
        <v>5</v>
      </c>
      <c r="B8" s="198">
        <v>48385</v>
      </c>
      <c r="C8" s="197">
        <v>387</v>
      </c>
      <c r="D8" s="199">
        <v>0.99490000000000001</v>
      </c>
      <c r="E8" s="200">
        <v>0.54</v>
      </c>
      <c r="F8" s="200">
        <v>6.55</v>
      </c>
      <c r="G8" s="167" t="s">
        <v>176</v>
      </c>
    </row>
    <row r="9" spans="1:7">
      <c r="A9" s="25" t="s">
        <v>6</v>
      </c>
      <c r="B9" s="25">
        <v>73721</v>
      </c>
      <c r="C9" s="25">
        <v>366</v>
      </c>
      <c r="D9" s="193">
        <v>0.91800000000000004</v>
      </c>
      <c r="E9" s="167" t="s">
        <v>178</v>
      </c>
      <c r="F9" s="27">
        <v>22.42</v>
      </c>
      <c r="G9" s="167" t="s">
        <v>176</v>
      </c>
    </row>
    <row r="10" spans="1:7">
      <c r="A10" s="25" t="s">
        <v>7</v>
      </c>
      <c r="B10" s="25">
        <v>74177</v>
      </c>
      <c r="C10" s="25">
        <v>282</v>
      </c>
      <c r="D10" s="193">
        <v>0.92900000000000005</v>
      </c>
      <c r="E10" s="167" t="s">
        <v>178</v>
      </c>
      <c r="F10" s="27">
        <v>39.799999999999997</v>
      </c>
      <c r="G10" s="167" t="s">
        <v>176</v>
      </c>
    </row>
    <row r="11" spans="1:7">
      <c r="A11" s="25" t="s">
        <v>8</v>
      </c>
      <c r="B11" s="25">
        <v>70553</v>
      </c>
      <c r="C11" s="25">
        <v>246</v>
      </c>
      <c r="D11" s="193">
        <v>0.94299999999999995</v>
      </c>
      <c r="E11" s="167" t="s">
        <v>178</v>
      </c>
      <c r="F11" s="27">
        <v>31.5</v>
      </c>
      <c r="G11" s="167" t="s">
        <v>176</v>
      </c>
    </row>
    <row r="12" spans="1:7">
      <c r="A12" s="25" t="s">
        <v>9</v>
      </c>
      <c r="B12" s="25">
        <v>72148</v>
      </c>
      <c r="C12" s="25">
        <v>230</v>
      </c>
      <c r="D12" s="193">
        <v>0.89559999999999995</v>
      </c>
      <c r="E12" s="167" t="s">
        <v>178</v>
      </c>
      <c r="F12" s="27">
        <v>46.78</v>
      </c>
      <c r="G12" s="167" t="s">
        <v>176</v>
      </c>
    </row>
    <row r="15" spans="1:7" ht="58">
      <c r="A15" s="25" t="s">
        <v>13</v>
      </c>
      <c r="B15" s="25" t="s">
        <v>20</v>
      </c>
      <c r="C15" s="25" t="s">
        <v>11</v>
      </c>
      <c r="D15" s="25" t="s">
        <v>10</v>
      </c>
      <c r="E15" s="25" t="s">
        <v>14</v>
      </c>
      <c r="F15" s="25" t="s">
        <v>15</v>
      </c>
      <c r="G15" s="25" t="s">
        <v>16</v>
      </c>
    </row>
    <row r="16" spans="1:7">
      <c r="A16" s="25" t="s">
        <v>0</v>
      </c>
      <c r="B16" s="25">
        <v>93306</v>
      </c>
      <c r="C16" s="25">
        <v>450</v>
      </c>
      <c r="D16" s="193">
        <v>0.99550000000000005</v>
      </c>
      <c r="E16" s="25" t="s">
        <v>178</v>
      </c>
      <c r="F16" s="27">
        <v>16</v>
      </c>
      <c r="G16" s="25" t="s">
        <v>176</v>
      </c>
    </row>
    <row r="17" spans="1:7">
      <c r="A17" s="25" t="s">
        <v>1</v>
      </c>
      <c r="B17" s="184">
        <v>45385</v>
      </c>
      <c r="C17" s="25">
        <v>107</v>
      </c>
      <c r="D17" s="193">
        <v>1</v>
      </c>
      <c r="E17" s="27">
        <v>0.5</v>
      </c>
      <c r="F17" s="27">
        <v>3.1</v>
      </c>
      <c r="G17" s="25" t="s">
        <v>176</v>
      </c>
    </row>
    <row r="18" spans="1:7">
      <c r="A18" s="25" t="s">
        <v>2</v>
      </c>
      <c r="B18" s="180">
        <v>58558</v>
      </c>
      <c r="C18" s="25">
        <v>72</v>
      </c>
      <c r="D18" s="193">
        <v>1</v>
      </c>
      <c r="E18" s="27">
        <v>9</v>
      </c>
      <c r="F18" s="27">
        <v>32</v>
      </c>
      <c r="G18" s="25" t="s">
        <v>176</v>
      </c>
    </row>
    <row r="19" spans="1:7">
      <c r="A19" s="25" t="s">
        <v>3</v>
      </c>
      <c r="B19" s="184">
        <v>43239</v>
      </c>
      <c r="C19" s="25">
        <v>59</v>
      </c>
      <c r="D19" s="193">
        <v>1</v>
      </c>
      <c r="E19" s="27">
        <v>0.4</v>
      </c>
      <c r="F19" s="25">
        <v>4</v>
      </c>
      <c r="G19" s="25" t="s">
        <v>176</v>
      </c>
    </row>
    <row r="20" spans="1:7">
      <c r="A20" s="25" t="s">
        <v>4</v>
      </c>
      <c r="B20" s="184">
        <v>64636</v>
      </c>
      <c r="C20" s="25">
        <v>24</v>
      </c>
      <c r="D20" s="193">
        <v>1</v>
      </c>
      <c r="E20" s="25" t="s">
        <v>178</v>
      </c>
      <c r="F20" s="27">
        <v>74.599999999999994</v>
      </c>
      <c r="G20" s="25" t="s">
        <v>176</v>
      </c>
    </row>
    <row r="21" spans="1:7">
      <c r="A21" s="25" t="s">
        <v>5</v>
      </c>
      <c r="B21" s="184">
        <v>58558</v>
      </c>
      <c r="C21" s="25">
        <v>21</v>
      </c>
      <c r="D21" s="193">
        <v>1</v>
      </c>
      <c r="E21" s="27">
        <v>0.3</v>
      </c>
      <c r="F21" s="27">
        <v>0.2</v>
      </c>
      <c r="G21" s="25" t="s">
        <v>176</v>
      </c>
    </row>
    <row r="22" spans="1:7">
      <c r="A22" s="25" t="s">
        <v>6</v>
      </c>
      <c r="B22" s="184">
        <v>43249</v>
      </c>
      <c r="C22" s="25">
        <v>17</v>
      </c>
      <c r="D22" s="193">
        <v>1</v>
      </c>
      <c r="E22" s="27">
        <v>0.8</v>
      </c>
      <c r="F22" s="27">
        <v>5.8</v>
      </c>
      <c r="G22" s="25" t="s">
        <v>176</v>
      </c>
    </row>
    <row r="23" spans="1:7">
      <c r="A23" s="25" t="s">
        <v>7</v>
      </c>
      <c r="B23" s="184">
        <v>15823</v>
      </c>
      <c r="C23" s="25">
        <v>15</v>
      </c>
      <c r="D23" s="193">
        <v>1</v>
      </c>
      <c r="E23" s="25" t="s">
        <v>178</v>
      </c>
      <c r="F23" s="27">
        <v>78.400000000000006</v>
      </c>
      <c r="G23" s="25" t="s">
        <v>176</v>
      </c>
    </row>
    <row r="24" spans="1:7">
      <c r="A24" s="25" t="s">
        <v>8</v>
      </c>
      <c r="B24" s="25">
        <v>31255</v>
      </c>
      <c r="C24" s="25">
        <v>14</v>
      </c>
      <c r="D24" s="193">
        <v>1</v>
      </c>
      <c r="E24" s="27">
        <v>25.3</v>
      </c>
      <c r="F24" s="27">
        <v>95.2</v>
      </c>
      <c r="G24" s="25" t="s">
        <v>176</v>
      </c>
    </row>
    <row r="25" spans="1:7">
      <c r="A25" s="25" t="s">
        <v>9</v>
      </c>
      <c r="B25" s="180">
        <v>45384</v>
      </c>
      <c r="C25" s="25">
        <v>169</v>
      </c>
      <c r="D25" s="194">
        <v>0.99408284023668636</v>
      </c>
      <c r="E25" s="27">
        <v>1</v>
      </c>
      <c r="F25" s="27">
        <v>8</v>
      </c>
      <c r="G25" s="25" t="s">
        <v>176</v>
      </c>
    </row>
    <row r="26" spans="1:7">
      <c r="B26" s="180"/>
      <c r="D26" s="194"/>
      <c r="E26" s="27"/>
      <c r="F26" s="27"/>
    </row>
    <row r="28" spans="1:7" ht="65" customHeight="1">
      <c r="A28" s="25" t="s">
        <v>13</v>
      </c>
      <c r="B28" s="25" t="s">
        <v>17</v>
      </c>
      <c r="C28" s="25" t="s">
        <v>11</v>
      </c>
      <c r="D28" s="25" t="s">
        <v>12</v>
      </c>
      <c r="E28" s="25" t="s">
        <v>14</v>
      </c>
      <c r="F28" s="25" t="s">
        <v>15</v>
      </c>
      <c r="G28" s="25" t="s">
        <v>16</v>
      </c>
    </row>
    <row r="29" spans="1:7">
      <c r="A29" s="25" t="s">
        <v>0</v>
      </c>
      <c r="B29" s="25" t="s">
        <v>954</v>
      </c>
      <c r="C29" s="190" t="s">
        <v>955</v>
      </c>
      <c r="D29" s="185">
        <v>1</v>
      </c>
      <c r="E29" s="186">
        <v>74.099999999999994</v>
      </c>
      <c r="F29" s="184" t="s">
        <v>178</v>
      </c>
      <c r="G29" s="25" t="s">
        <v>176</v>
      </c>
    </row>
    <row r="30" spans="1:7">
      <c r="A30" s="25" t="s">
        <v>1</v>
      </c>
      <c r="B30" s="25">
        <v>64633</v>
      </c>
      <c r="C30" s="190" t="s">
        <v>956</v>
      </c>
      <c r="D30" s="185">
        <v>0.5</v>
      </c>
      <c r="E30" s="184" t="s">
        <v>178</v>
      </c>
      <c r="F30" s="186">
        <v>80.900000000000006</v>
      </c>
      <c r="G30" s="25" t="s">
        <v>176</v>
      </c>
    </row>
    <row r="31" spans="1:7">
      <c r="A31" s="25" t="s">
        <v>2</v>
      </c>
      <c r="B31" s="25">
        <v>95811</v>
      </c>
      <c r="C31" s="201" t="s">
        <v>957</v>
      </c>
      <c r="D31" s="185">
        <v>2.5600000000000001E-2</v>
      </c>
      <c r="E31" s="184" t="s">
        <v>178</v>
      </c>
      <c r="F31" s="186">
        <v>76.599999999999994</v>
      </c>
      <c r="G31" s="25" t="s">
        <v>176</v>
      </c>
    </row>
    <row r="32" spans="1:7">
      <c r="A32" s="25" t="s">
        <v>3</v>
      </c>
      <c r="B32" s="25" t="s">
        <v>953</v>
      </c>
    </row>
    <row r="33" spans="1:1">
      <c r="A33" s="25" t="s">
        <v>4</v>
      </c>
    </row>
    <row r="34" spans="1:1">
      <c r="A34" s="25" t="s">
        <v>5</v>
      </c>
    </row>
    <row r="35" spans="1:1">
      <c r="A35" s="25" t="s">
        <v>6</v>
      </c>
    </row>
    <row r="36" spans="1:1">
      <c r="A36" s="25" t="s">
        <v>7</v>
      </c>
    </row>
    <row r="37" spans="1:1">
      <c r="A37" s="25" t="s">
        <v>8</v>
      </c>
    </row>
    <row r="38" spans="1:1">
      <c r="A38" s="25" t="s">
        <v>9</v>
      </c>
    </row>
  </sheetData>
  <mergeCells count="1">
    <mergeCell ref="A1:C1"/>
  </mergeCells>
  <pageMargins left="0.7" right="0.7" top="0.75" bottom="0.75" header="0.3" footer="0.3"/>
  <pageSetup scale="64" orientation="landscape" horizontalDpi="1200" verticalDpi="1200" r:id="rId1"/>
  <tableParts count="3">
    <tablePart r:id="rId2"/>
    <tablePart r:id="rId3"/>
    <tablePart r:id="rId4"/>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zoomScale="80" zoomScaleNormal="80" workbookViewId="0">
      <selection sqref="A1:C1"/>
    </sheetView>
  </sheetViews>
  <sheetFormatPr defaultRowHeight="14.5"/>
  <cols>
    <col min="1" max="1" width="12.1796875" customWidth="1"/>
    <col min="2" max="2" width="46.81640625" customWidth="1"/>
    <col min="3" max="3" width="26.26953125" customWidth="1"/>
    <col min="4" max="4" width="25.7265625" customWidth="1"/>
    <col min="5" max="5" width="30.81640625" customWidth="1"/>
    <col min="6" max="6" width="26.26953125" customWidth="1"/>
    <col min="7" max="7" width="36.54296875" customWidth="1"/>
  </cols>
  <sheetData>
    <row r="1" spans="1:7" ht="18.5">
      <c r="A1" s="227" t="s">
        <v>951</v>
      </c>
      <c r="B1" s="227"/>
      <c r="C1" s="227"/>
    </row>
    <row r="2" spans="1:7" ht="58">
      <c r="A2" t="s">
        <v>13</v>
      </c>
      <c r="B2" s="2" t="s">
        <v>182</v>
      </c>
      <c r="C2" s="2" t="s">
        <v>11</v>
      </c>
      <c r="D2" s="2" t="s">
        <v>10</v>
      </c>
      <c r="E2" s="2" t="s">
        <v>14</v>
      </c>
      <c r="F2" s="2" t="s">
        <v>15</v>
      </c>
      <c r="G2" s="2" t="s">
        <v>16</v>
      </c>
    </row>
    <row r="3" spans="1:7" ht="16.5">
      <c r="A3" t="s">
        <v>0</v>
      </c>
      <c r="B3" s="87" t="s">
        <v>184</v>
      </c>
      <c r="C3" s="202">
        <v>103</v>
      </c>
      <c r="D3" s="79">
        <v>1</v>
      </c>
      <c r="E3" s="202">
        <v>2.9519464367857022</v>
      </c>
      <c r="F3" t="s">
        <v>178</v>
      </c>
      <c r="G3" t="s">
        <v>176</v>
      </c>
    </row>
    <row r="4" spans="1:7" ht="16.5">
      <c r="A4" t="s">
        <v>1</v>
      </c>
      <c r="B4" s="203" t="s">
        <v>185</v>
      </c>
      <c r="C4" s="204">
        <v>29</v>
      </c>
      <c r="D4" s="79">
        <v>1</v>
      </c>
      <c r="E4" s="204">
        <v>0.43704092014100837</v>
      </c>
      <c r="F4" t="s">
        <v>178</v>
      </c>
      <c r="G4" t="s">
        <v>176</v>
      </c>
    </row>
    <row r="5" spans="1:7" ht="16.5">
      <c r="A5" t="s">
        <v>2</v>
      </c>
      <c r="B5" s="87" t="s">
        <v>958</v>
      </c>
      <c r="C5" s="202">
        <v>23</v>
      </c>
      <c r="D5" s="38">
        <v>0.95</v>
      </c>
      <c r="E5" s="202">
        <v>1.1324578009202744</v>
      </c>
      <c r="F5" t="s">
        <v>178</v>
      </c>
      <c r="G5" t="s">
        <v>176</v>
      </c>
    </row>
    <row r="6" spans="1:7" ht="16.5">
      <c r="A6" t="s">
        <v>3</v>
      </c>
      <c r="B6" s="203" t="s">
        <v>187</v>
      </c>
      <c r="C6" s="204">
        <v>9</v>
      </c>
      <c r="D6" s="79">
        <v>0.88</v>
      </c>
      <c r="E6" s="204">
        <v>8.7391305864197548</v>
      </c>
      <c r="F6" t="s">
        <v>178</v>
      </c>
      <c r="G6" t="s">
        <v>176</v>
      </c>
    </row>
    <row r="7" spans="1:7" ht="16.5">
      <c r="A7" t="s">
        <v>4</v>
      </c>
      <c r="B7" s="87" t="s">
        <v>189</v>
      </c>
      <c r="C7" s="202">
        <v>6</v>
      </c>
      <c r="D7" s="79">
        <v>1</v>
      </c>
      <c r="E7" s="202">
        <v>15.84315722225613</v>
      </c>
      <c r="F7" t="s">
        <v>178</v>
      </c>
      <c r="G7" t="s">
        <v>176</v>
      </c>
    </row>
    <row r="8" spans="1:7" ht="16.5">
      <c r="A8" t="s">
        <v>5</v>
      </c>
      <c r="B8" s="203" t="s">
        <v>959</v>
      </c>
      <c r="C8" s="204">
        <v>2</v>
      </c>
      <c r="D8" s="79">
        <v>1</v>
      </c>
      <c r="E8" s="204">
        <v>11.540263750033908</v>
      </c>
      <c r="F8" t="s">
        <v>178</v>
      </c>
      <c r="G8" t="s">
        <v>176</v>
      </c>
    </row>
    <row r="9" spans="1:7" ht="16.5">
      <c r="A9" t="s">
        <v>6</v>
      </c>
      <c r="B9" s="87" t="s">
        <v>186</v>
      </c>
      <c r="C9" s="202">
        <v>1</v>
      </c>
      <c r="D9" s="38">
        <v>1</v>
      </c>
      <c r="E9" s="202">
        <v>2.8446111178927952E-2</v>
      </c>
      <c r="F9" t="s">
        <v>178</v>
      </c>
      <c r="G9" t="s">
        <v>176</v>
      </c>
    </row>
    <row r="10" spans="1:7">
      <c r="A10" t="s">
        <v>7</v>
      </c>
      <c r="B10" s="62" t="s">
        <v>960</v>
      </c>
      <c r="C10" s="85"/>
      <c r="D10" s="37"/>
      <c r="E10" s="205"/>
    </row>
    <row r="11" spans="1:7">
      <c r="A11" t="s">
        <v>8</v>
      </c>
      <c r="B11" s="62"/>
      <c r="C11" s="62"/>
      <c r="E11" s="62"/>
    </row>
    <row r="12" spans="1:7">
      <c r="A12" t="s">
        <v>9</v>
      </c>
    </row>
    <row r="15" spans="1:7" ht="58">
      <c r="A15" t="s">
        <v>13</v>
      </c>
      <c r="B15" s="2" t="s">
        <v>201</v>
      </c>
      <c r="C15" s="2" t="s">
        <v>11</v>
      </c>
      <c r="D15" s="2" t="s">
        <v>10</v>
      </c>
      <c r="E15" s="2" t="s">
        <v>14</v>
      </c>
      <c r="F15" s="2" t="s">
        <v>15</v>
      </c>
      <c r="G15" s="2" t="s">
        <v>16</v>
      </c>
    </row>
    <row r="16" spans="1:7" ht="16.5">
      <c r="A16" t="s">
        <v>0</v>
      </c>
      <c r="B16" s="87" t="s">
        <v>184</v>
      </c>
      <c r="C16" s="202">
        <v>103</v>
      </c>
      <c r="D16" s="79">
        <v>1</v>
      </c>
      <c r="E16" s="202">
        <v>2.9519464367857022</v>
      </c>
      <c r="F16" t="s">
        <v>178</v>
      </c>
      <c r="G16" t="s">
        <v>176</v>
      </c>
    </row>
    <row r="17" spans="1:7" ht="16.5">
      <c r="A17" t="s">
        <v>1</v>
      </c>
      <c r="B17" s="203" t="s">
        <v>185</v>
      </c>
      <c r="C17" s="204">
        <v>29</v>
      </c>
      <c r="D17" s="79">
        <v>1</v>
      </c>
      <c r="E17" s="204">
        <v>0.43704092014100837</v>
      </c>
      <c r="F17" t="s">
        <v>178</v>
      </c>
      <c r="G17" t="s">
        <v>176</v>
      </c>
    </row>
    <row r="18" spans="1:7" ht="16.5">
      <c r="A18" t="s">
        <v>2</v>
      </c>
      <c r="B18" s="87" t="s">
        <v>189</v>
      </c>
      <c r="C18" s="202">
        <v>6</v>
      </c>
      <c r="D18" s="79">
        <v>1</v>
      </c>
      <c r="E18" s="202">
        <v>15.84315722225613</v>
      </c>
      <c r="F18" t="s">
        <v>178</v>
      </c>
      <c r="G18" t="s">
        <v>176</v>
      </c>
    </row>
    <row r="19" spans="1:7" ht="16.5">
      <c r="A19" t="s">
        <v>3</v>
      </c>
      <c r="B19" s="206" t="s">
        <v>959</v>
      </c>
      <c r="C19" s="207">
        <v>2</v>
      </c>
      <c r="D19" s="79">
        <v>1</v>
      </c>
      <c r="E19" s="207">
        <v>11.540263750033908</v>
      </c>
      <c r="F19" t="s">
        <v>178</v>
      </c>
      <c r="G19" t="s">
        <v>176</v>
      </c>
    </row>
    <row r="20" spans="1:7" ht="16.5">
      <c r="A20" t="s">
        <v>4</v>
      </c>
      <c r="B20" s="87" t="s">
        <v>186</v>
      </c>
      <c r="C20" s="202">
        <v>1</v>
      </c>
      <c r="D20" s="38">
        <v>1</v>
      </c>
      <c r="E20" s="202">
        <v>2.8446111178927952E-2</v>
      </c>
      <c r="F20" t="s">
        <v>178</v>
      </c>
      <c r="G20" t="s">
        <v>176</v>
      </c>
    </row>
    <row r="21" spans="1:7" ht="16.5">
      <c r="A21" t="s">
        <v>5</v>
      </c>
      <c r="B21" s="203" t="s">
        <v>958</v>
      </c>
      <c r="C21" s="204">
        <v>23</v>
      </c>
      <c r="D21" s="38">
        <v>0.95</v>
      </c>
      <c r="E21" s="204">
        <v>1.1324578009202744</v>
      </c>
      <c r="F21" t="s">
        <v>178</v>
      </c>
      <c r="G21" t="s">
        <v>176</v>
      </c>
    </row>
    <row r="22" spans="1:7" ht="16.5">
      <c r="A22" t="s">
        <v>6</v>
      </c>
      <c r="B22" s="87" t="s">
        <v>187</v>
      </c>
      <c r="C22" s="202">
        <v>9</v>
      </c>
      <c r="D22" s="79">
        <v>0.88</v>
      </c>
      <c r="E22" s="202">
        <v>8.7391305864197548</v>
      </c>
      <c r="F22" t="s">
        <v>178</v>
      </c>
      <c r="G22" t="s">
        <v>176</v>
      </c>
    </row>
    <row r="23" spans="1:7">
      <c r="A23" t="s">
        <v>7</v>
      </c>
      <c r="B23" s="208" t="s">
        <v>953</v>
      </c>
      <c r="C23" s="209"/>
      <c r="D23" s="79"/>
      <c r="E23" s="88"/>
    </row>
    <row r="24" spans="1:7">
      <c r="A24" t="s">
        <v>8</v>
      </c>
      <c r="B24" s="87"/>
      <c r="C24" s="84"/>
      <c r="D24" s="79"/>
      <c r="E24" s="90"/>
    </row>
    <row r="25" spans="1:7">
      <c r="A25" t="s">
        <v>9</v>
      </c>
      <c r="B25" s="206"/>
      <c r="C25" s="209"/>
      <c r="D25" s="79"/>
      <c r="E25" s="88"/>
    </row>
    <row r="26" spans="1:7">
      <c r="B26" s="87"/>
      <c r="C26" s="84"/>
      <c r="D26" s="79"/>
      <c r="E26" s="90"/>
    </row>
    <row r="27" spans="1:7">
      <c r="C27" s="210"/>
      <c r="E27" s="205"/>
    </row>
    <row r="28" spans="1:7">
      <c r="E28" s="62"/>
    </row>
    <row r="32" spans="1:7" ht="58">
      <c r="A32" t="s">
        <v>13</v>
      </c>
      <c r="B32" s="2" t="s">
        <v>17</v>
      </c>
      <c r="C32" s="2" t="s">
        <v>11</v>
      </c>
      <c r="D32" s="2" t="s">
        <v>12</v>
      </c>
      <c r="E32" s="2" t="s">
        <v>14</v>
      </c>
      <c r="F32" s="2" t="s">
        <v>15</v>
      </c>
      <c r="G32" s="2" t="s">
        <v>16</v>
      </c>
    </row>
    <row r="33" spans="1:4">
      <c r="A33" t="s">
        <v>0</v>
      </c>
      <c r="B33" s="2" t="s">
        <v>961</v>
      </c>
      <c r="D33" s="1"/>
    </row>
    <row r="34" spans="1:4">
      <c r="A34" t="s">
        <v>1</v>
      </c>
    </row>
    <row r="35" spans="1:4">
      <c r="A35" t="s">
        <v>2</v>
      </c>
    </row>
    <row r="36" spans="1:4">
      <c r="A36" t="s">
        <v>3</v>
      </c>
    </row>
    <row r="37" spans="1:4">
      <c r="A37" t="s">
        <v>4</v>
      </c>
    </row>
    <row r="38" spans="1:4">
      <c r="A38" t="s">
        <v>5</v>
      </c>
    </row>
    <row r="39" spans="1:4">
      <c r="A39" t="s">
        <v>6</v>
      </c>
    </row>
    <row r="40" spans="1:4">
      <c r="A40" t="s">
        <v>7</v>
      </c>
    </row>
    <row r="41" spans="1:4">
      <c r="A41" t="s">
        <v>8</v>
      </c>
    </row>
    <row r="42" spans="1:4">
      <c r="A42" t="s">
        <v>9</v>
      </c>
    </row>
  </sheetData>
  <mergeCells count="1">
    <mergeCell ref="A1:C1"/>
  </mergeCells>
  <pageMargins left="0.7" right="0.7" top="0.75" bottom="0.75" header="0.3" footer="0.3"/>
  <pageSetup scale="60" orientation="landscape" horizontalDpi="1200" verticalDpi="1200" r:id="rId1"/>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zoomScale="60" zoomScaleNormal="60" workbookViewId="0">
      <selection activeCell="E42" sqref="E42"/>
    </sheetView>
  </sheetViews>
  <sheetFormatPr defaultRowHeight="14.5"/>
  <cols>
    <col min="1" max="1" width="13.1796875" customWidth="1"/>
    <col min="2" max="2" width="28.81640625" customWidth="1"/>
    <col min="3" max="3" width="30.54296875" customWidth="1"/>
    <col min="4" max="4" width="27.26953125" customWidth="1"/>
    <col min="5" max="5" width="29.54296875" customWidth="1"/>
    <col min="6" max="6" width="42.453125" customWidth="1"/>
    <col min="7" max="7" width="42.26953125" customWidth="1"/>
  </cols>
  <sheetData>
    <row r="1" spans="1:7" ht="21">
      <c r="A1" s="225" t="s">
        <v>175</v>
      </c>
      <c r="B1" s="226"/>
      <c r="C1" s="226"/>
    </row>
    <row r="2" spans="1:7" ht="58">
      <c r="A2" t="s">
        <v>13</v>
      </c>
      <c r="B2" s="28" t="s">
        <v>19</v>
      </c>
      <c r="C2" s="2" t="s">
        <v>11</v>
      </c>
      <c r="D2" s="2" t="s">
        <v>10</v>
      </c>
      <c r="E2" s="2" t="s">
        <v>14</v>
      </c>
      <c r="F2" s="2" t="s">
        <v>15</v>
      </c>
      <c r="G2" s="2" t="s">
        <v>16</v>
      </c>
    </row>
    <row r="3" spans="1:7" s="35" customFormat="1">
      <c r="A3" s="29" t="s">
        <v>0</v>
      </c>
      <c r="B3" s="30">
        <v>27447</v>
      </c>
      <c r="C3" s="31">
        <v>33</v>
      </c>
      <c r="D3" s="32">
        <v>0.90910000000000002</v>
      </c>
      <c r="E3" s="33">
        <v>73</v>
      </c>
      <c r="F3" s="33">
        <v>70</v>
      </c>
      <c r="G3" s="34" t="s">
        <v>176</v>
      </c>
    </row>
    <row r="4" spans="1:7">
      <c r="A4" t="s">
        <v>1</v>
      </c>
      <c r="B4" s="36">
        <v>27130</v>
      </c>
      <c r="C4" s="37">
        <v>32</v>
      </c>
      <c r="D4" s="38">
        <v>1</v>
      </c>
      <c r="E4" s="33">
        <v>68</v>
      </c>
      <c r="F4" s="33">
        <v>65</v>
      </c>
      <c r="G4" s="37" t="s">
        <v>176</v>
      </c>
    </row>
    <row r="5" spans="1:7">
      <c r="A5" t="s">
        <v>2</v>
      </c>
      <c r="B5" s="36">
        <v>22853</v>
      </c>
      <c r="C5" s="37">
        <v>28</v>
      </c>
      <c r="D5" s="38">
        <v>0.75</v>
      </c>
      <c r="E5" s="33">
        <v>86</v>
      </c>
      <c r="F5" s="33">
        <v>87</v>
      </c>
      <c r="G5" s="37" t="s">
        <v>176</v>
      </c>
    </row>
    <row r="6" spans="1:7">
      <c r="A6" t="s">
        <v>3</v>
      </c>
      <c r="B6" s="36">
        <v>20936</v>
      </c>
      <c r="C6" s="37">
        <v>24</v>
      </c>
      <c r="D6" s="38">
        <v>0.70833333333333337</v>
      </c>
      <c r="E6" s="33">
        <v>111</v>
      </c>
      <c r="F6" s="33">
        <v>128</v>
      </c>
      <c r="G6" s="37" t="s">
        <v>176</v>
      </c>
    </row>
    <row r="7" spans="1:7" s="41" customFormat="1">
      <c r="A7" t="s">
        <v>4</v>
      </c>
      <c r="B7" s="39">
        <v>96413</v>
      </c>
      <c r="C7" s="39">
        <v>21</v>
      </c>
      <c r="D7" s="40">
        <v>1</v>
      </c>
      <c r="E7" s="33">
        <v>48.6</v>
      </c>
      <c r="F7" s="33">
        <v>49.5</v>
      </c>
      <c r="G7" s="34" t="s">
        <v>176</v>
      </c>
    </row>
    <row r="8" spans="1:7">
      <c r="A8" t="s">
        <v>5</v>
      </c>
      <c r="B8" s="36">
        <v>20930</v>
      </c>
      <c r="C8" s="37">
        <v>21</v>
      </c>
      <c r="D8" s="38">
        <v>0.7142857142857143</v>
      </c>
      <c r="E8" s="33">
        <v>103</v>
      </c>
      <c r="F8" s="33">
        <v>125</v>
      </c>
      <c r="G8" s="37" t="s">
        <v>176</v>
      </c>
    </row>
    <row r="9" spans="1:7">
      <c r="A9" t="s">
        <v>6</v>
      </c>
      <c r="B9" s="36">
        <v>22842</v>
      </c>
      <c r="C9" s="37">
        <v>17</v>
      </c>
      <c r="D9" s="38">
        <v>0.88235294117647056</v>
      </c>
      <c r="E9" s="33">
        <v>131</v>
      </c>
      <c r="F9" s="33">
        <v>133</v>
      </c>
      <c r="G9" s="37" t="s">
        <v>176</v>
      </c>
    </row>
    <row r="10" spans="1:7" s="41" customFormat="1">
      <c r="A10" t="s">
        <v>7</v>
      </c>
      <c r="B10" s="39">
        <v>22614</v>
      </c>
      <c r="C10" s="39">
        <v>17</v>
      </c>
      <c r="D10" s="40">
        <v>0.88239999999999996</v>
      </c>
      <c r="E10" s="33">
        <v>192</v>
      </c>
      <c r="F10" s="33">
        <v>199.7</v>
      </c>
      <c r="G10" s="34" t="s">
        <v>176</v>
      </c>
    </row>
    <row r="11" spans="1:7">
      <c r="A11" s="42" t="s">
        <v>8</v>
      </c>
      <c r="B11" s="36">
        <v>63048</v>
      </c>
      <c r="C11" s="37">
        <v>16</v>
      </c>
      <c r="D11" s="38">
        <v>0.9375</v>
      </c>
      <c r="E11" s="33">
        <v>113</v>
      </c>
      <c r="F11" s="33">
        <v>141</v>
      </c>
      <c r="G11" s="37" t="s">
        <v>176</v>
      </c>
    </row>
    <row r="12" spans="1:7">
      <c r="A12" s="35" t="s">
        <v>9</v>
      </c>
      <c r="B12" s="36">
        <v>63047</v>
      </c>
      <c r="C12" s="37">
        <v>15</v>
      </c>
      <c r="D12" s="38">
        <v>0.8666666666666667</v>
      </c>
      <c r="E12" s="33">
        <v>96</v>
      </c>
      <c r="F12" s="33">
        <v>89</v>
      </c>
      <c r="G12" s="37" t="s">
        <v>176</v>
      </c>
    </row>
    <row r="13" spans="1:7" s="43" customFormat="1">
      <c r="B13" s="44"/>
      <c r="C13" s="44"/>
      <c r="D13" s="45"/>
    </row>
    <row r="15" spans="1:7" ht="58">
      <c r="A15" t="s">
        <v>13</v>
      </c>
      <c r="B15" s="28" t="s">
        <v>177</v>
      </c>
      <c r="C15" s="2" t="s">
        <v>11</v>
      </c>
      <c r="D15" s="2" t="s">
        <v>10</v>
      </c>
      <c r="E15" s="2" t="s">
        <v>14</v>
      </c>
      <c r="F15" s="2" t="s">
        <v>15</v>
      </c>
      <c r="G15" s="2" t="s">
        <v>16</v>
      </c>
    </row>
    <row r="16" spans="1:7">
      <c r="A16" t="s">
        <v>0</v>
      </c>
      <c r="B16" s="36">
        <v>27130</v>
      </c>
      <c r="C16" s="37">
        <v>32</v>
      </c>
      <c r="D16" s="38">
        <v>1</v>
      </c>
      <c r="E16" s="37">
        <v>68</v>
      </c>
      <c r="F16" s="33">
        <v>2.7224772135416666</v>
      </c>
      <c r="G16" s="37" t="s">
        <v>176</v>
      </c>
    </row>
    <row r="17" spans="1:7" s="41" customFormat="1">
      <c r="A17" t="s">
        <v>1</v>
      </c>
      <c r="B17" s="39">
        <v>96413</v>
      </c>
      <c r="C17" s="39">
        <v>21</v>
      </c>
      <c r="D17" s="40">
        <v>1</v>
      </c>
      <c r="E17" s="37">
        <v>49</v>
      </c>
      <c r="F17" s="46">
        <v>49.5</v>
      </c>
      <c r="G17" s="34" t="s">
        <v>176</v>
      </c>
    </row>
    <row r="18" spans="1:7">
      <c r="A18" s="29" t="s">
        <v>2</v>
      </c>
      <c r="B18" s="37">
        <v>15734</v>
      </c>
      <c r="C18" s="37">
        <v>9</v>
      </c>
      <c r="D18" s="38">
        <v>1</v>
      </c>
      <c r="E18" s="30" t="s">
        <v>178</v>
      </c>
      <c r="F18" s="33">
        <v>145.19999999999999</v>
      </c>
      <c r="G18" s="37" t="s">
        <v>176</v>
      </c>
    </row>
    <row r="19" spans="1:7" s="47" customFormat="1">
      <c r="A19" t="s">
        <v>3</v>
      </c>
      <c r="B19" s="30">
        <v>58150</v>
      </c>
      <c r="C19" s="30">
        <v>7</v>
      </c>
      <c r="D19" s="32">
        <v>1</v>
      </c>
      <c r="E19" s="33">
        <v>31.5</v>
      </c>
      <c r="F19" s="37">
        <v>90</v>
      </c>
      <c r="G19" s="30" t="s">
        <v>179</v>
      </c>
    </row>
    <row r="20" spans="1:7">
      <c r="A20" t="s">
        <v>4</v>
      </c>
      <c r="B20" s="37">
        <v>96415</v>
      </c>
      <c r="C20" s="37">
        <v>7</v>
      </c>
      <c r="D20" s="38">
        <v>1</v>
      </c>
      <c r="E20" s="37">
        <v>25</v>
      </c>
      <c r="F20" s="33">
        <v>55.6</v>
      </c>
      <c r="G20" s="37" t="s">
        <v>176</v>
      </c>
    </row>
    <row r="21" spans="1:7">
      <c r="A21" t="s">
        <v>5</v>
      </c>
      <c r="B21" s="37">
        <v>96409</v>
      </c>
      <c r="C21" s="37">
        <v>5</v>
      </c>
      <c r="D21" s="38">
        <v>1</v>
      </c>
      <c r="E21" s="37">
        <v>49</v>
      </c>
      <c r="F21" s="33">
        <v>64.900000000000006</v>
      </c>
      <c r="G21" s="37" t="s">
        <v>176</v>
      </c>
    </row>
    <row r="22" spans="1:7">
      <c r="A22" t="s">
        <v>6</v>
      </c>
      <c r="B22" s="37">
        <v>96411</v>
      </c>
      <c r="C22" s="37">
        <v>5</v>
      </c>
      <c r="D22" s="38">
        <v>1</v>
      </c>
      <c r="E22" s="37">
        <v>49</v>
      </c>
      <c r="F22" s="33">
        <v>64.900000000000006</v>
      </c>
      <c r="G22" s="37" t="s">
        <v>176</v>
      </c>
    </row>
    <row r="23" spans="1:7">
      <c r="A23" t="s">
        <v>7</v>
      </c>
      <c r="B23" s="37">
        <v>96417</v>
      </c>
      <c r="C23" s="37">
        <v>5</v>
      </c>
      <c r="D23" s="38">
        <v>1</v>
      </c>
      <c r="E23" s="37">
        <v>25</v>
      </c>
      <c r="F23" s="33">
        <v>58.9</v>
      </c>
      <c r="G23" s="37" t="s">
        <v>176</v>
      </c>
    </row>
    <row r="24" spans="1:7">
      <c r="A24" t="s">
        <v>8</v>
      </c>
      <c r="B24" s="37">
        <v>22614</v>
      </c>
      <c r="C24" s="37">
        <v>3</v>
      </c>
      <c r="D24" s="38">
        <v>1</v>
      </c>
      <c r="E24" s="30" t="s">
        <v>178</v>
      </c>
      <c r="F24" s="33">
        <v>173.4</v>
      </c>
      <c r="G24" s="37" t="s">
        <v>176</v>
      </c>
    </row>
    <row r="25" spans="1:7">
      <c r="A25" t="s">
        <v>9</v>
      </c>
      <c r="B25" s="37">
        <v>44140</v>
      </c>
      <c r="C25" s="37">
        <v>2</v>
      </c>
      <c r="D25" s="38">
        <v>1</v>
      </c>
      <c r="E25" s="30" t="s">
        <v>178</v>
      </c>
      <c r="F25" s="33">
        <v>44.6</v>
      </c>
      <c r="G25" s="37" t="s">
        <v>176</v>
      </c>
    </row>
    <row r="28" spans="1:7" ht="72.5">
      <c r="A28" t="s">
        <v>13</v>
      </c>
      <c r="B28" s="28" t="s">
        <v>180</v>
      </c>
      <c r="C28" s="2" t="s">
        <v>11</v>
      </c>
      <c r="D28" s="2" t="s">
        <v>12</v>
      </c>
      <c r="E28" s="2" t="s">
        <v>14</v>
      </c>
      <c r="F28" s="2" t="s">
        <v>15</v>
      </c>
      <c r="G28" s="2" t="s">
        <v>16</v>
      </c>
    </row>
    <row r="29" spans="1:7">
      <c r="A29" t="s">
        <v>0</v>
      </c>
      <c r="B29" s="48" t="s">
        <v>181</v>
      </c>
      <c r="D29" s="1"/>
    </row>
    <row r="30" spans="1:7">
      <c r="A30" t="s">
        <v>1</v>
      </c>
    </row>
    <row r="31" spans="1:7">
      <c r="A31" t="s">
        <v>2</v>
      </c>
    </row>
    <row r="32" spans="1:7">
      <c r="A32" t="s">
        <v>3</v>
      </c>
    </row>
    <row r="33" spans="1:1">
      <c r="A33" t="s">
        <v>4</v>
      </c>
    </row>
    <row r="34" spans="1:1">
      <c r="A34" t="s">
        <v>5</v>
      </c>
    </row>
    <row r="35" spans="1:1">
      <c r="A35" t="s">
        <v>6</v>
      </c>
    </row>
    <row r="36" spans="1:1">
      <c r="A36" t="s">
        <v>7</v>
      </c>
    </row>
    <row r="37" spans="1:1">
      <c r="A37" t="s">
        <v>8</v>
      </c>
    </row>
    <row r="38" spans="1:1">
      <c r="A38" t="s">
        <v>9</v>
      </c>
    </row>
  </sheetData>
  <mergeCells count="1">
    <mergeCell ref="A1:C1"/>
  </mergeCells>
  <pageMargins left="0.7" right="0.7" top="0.75" bottom="0.75" header="0.3" footer="0.3"/>
  <pageSetup scale="57" orientation="landscape" horizontalDpi="1200" verticalDpi="1200" r:id="rId1"/>
  <tableParts count="3">
    <tablePart r:id="rId2"/>
    <tablePart r:id="rId3"/>
    <tablePart r:id="rId4"/>
  </tablePart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zoomScale="80" zoomScaleNormal="80" workbookViewId="0">
      <selection sqref="A1:C1"/>
    </sheetView>
  </sheetViews>
  <sheetFormatPr defaultRowHeight="14.5"/>
  <cols>
    <col min="1" max="1" width="11" customWidth="1"/>
    <col min="2" max="2" width="36.36328125" customWidth="1"/>
    <col min="3" max="3" width="22" customWidth="1"/>
    <col min="4" max="4" width="24.453125" customWidth="1"/>
    <col min="5" max="5" width="29.7265625" customWidth="1"/>
    <col min="6" max="6" width="28.81640625" customWidth="1"/>
    <col min="7" max="7" width="39.81640625" customWidth="1"/>
  </cols>
  <sheetData>
    <row r="1" spans="1:7" ht="18.5">
      <c r="A1" s="227" t="s">
        <v>951</v>
      </c>
      <c r="B1" s="227"/>
      <c r="C1" s="227"/>
    </row>
    <row r="2" spans="1:7" ht="59.25" customHeight="1">
      <c r="A2" t="s">
        <v>13</v>
      </c>
      <c r="B2" s="2" t="s">
        <v>182</v>
      </c>
      <c r="C2" s="2" t="s">
        <v>11</v>
      </c>
      <c r="D2" s="2" t="s">
        <v>10</v>
      </c>
      <c r="E2" s="2" t="s">
        <v>14</v>
      </c>
      <c r="F2" s="2" t="s">
        <v>15</v>
      </c>
      <c r="G2" s="2" t="s">
        <v>16</v>
      </c>
    </row>
    <row r="3" spans="1:7">
      <c r="A3" t="s">
        <v>0</v>
      </c>
      <c r="B3" s="87" t="s">
        <v>191</v>
      </c>
      <c r="C3" s="211">
        <v>117</v>
      </c>
      <c r="D3" s="51">
        <v>0.94</v>
      </c>
      <c r="E3" s="50" t="s">
        <v>178</v>
      </c>
      <c r="F3" s="52">
        <v>9.91</v>
      </c>
      <c r="G3" s="50" t="s">
        <v>176</v>
      </c>
    </row>
    <row r="4" spans="1:7">
      <c r="A4" t="s">
        <v>1</v>
      </c>
      <c r="B4" s="203" t="s">
        <v>192</v>
      </c>
      <c r="C4" s="212">
        <v>109</v>
      </c>
      <c r="D4" s="51">
        <v>0.92</v>
      </c>
      <c r="E4" s="50" t="s">
        <v>178</v>
      </c>
      <c r="F4" s="52">
        <v>2.15</v>
      </c>
      <c r="G4" s="50" t="s">
        <v>176</v>
      </c>
    </row>
    <row r="5" spans="1:7">
      <c r="A5" t="s">
        <v>2</v>
      </c>
      <c r="B5" s="87" t="s">
        <v>194</v>
      </c>
      <c r="C5" s="211">
        <v>68</v>
      </c>
      <c r="D5" s="51">
        <v>0.97</v>
      </c>
      <c r="E5" s="50" t="s">
        <v>178</v>
      </c>
      <c r="F5" s="52">
        <v>5.7</v>
      </c>
      <c r="G5" s="50" t="s">
        <v>176</v>
      </c>
    </row>
    <row r="6" spans="1:7">
      <c r="A6" t="s">
        <v>3</v>
      </c>
      <c r="B6" s="203" t="s">
        <v>198</v>
      </c>
      <c r="C6" s="212">
        <v>39</v>
      </c>
      <c r="D6" s="51">
        <v>0.87</v>
      </c>
      <c r="E6" s="50" t="s">
        <v>178</v>
      </c>
      <c r="F6" s="52">
        <v>2.61</v>
      </c>
      <c r="G6" s="50" t="s">
        <v>176</v>
      </c>
    </row>
    <row r="7" spans="1:7">
      <c r="A7" t="s">
        <v>4</v>
      </c>
      <c r="B7" s="87" t="s">
        <v>196</v>
      </c>
      <c r="C7" s="211">
        <v>37</v>
      </c>
      <c r="D7" s="51">
        <v>0.91</v>
      </c>
      <c r="E7" s="50" t="s">
        <v>178</v>
      </c>
      <c r="F7" s="52">
        <v>215.95</v>
      </c>
      <c r="G7" s="50" t="s">
        <v>176</v>
      </c>
    </row>
    <row r="8" spans="1:7">
      <c r="A8" t="s">
        <v>5</v>
      </c>
      <c r="B8" s="203" t="s">
        <v>962</v>
      </c>
      <c r="C8" s="212">
        <v>30</v>
      </c>
      <c r="D8" s="51">
        <v>0.96</v>
      </c>
      <c r="E8" s="50" t="s">
        <v>178</v>
      </c>
      <c r="F8" s="52">
        <v>18.07</v>
      </c>
      <c r="G8" s="50" t="s">
        <v>176</v>
      </c>
    </row>
    <row r="9" spans="1:7" ht="29">
      <c r="A9" t="s">
        <v>6</v>
      </c>
      <c r="B9" s="87" t="s">
        <v>197</v>
      </c>
      <c r="C9" s="211">
        <v>28</v>
      </c>
      <c r="D9" s="51">
        <v>1</v>
      </c>
      <c r="E9" s="50" t="s">
        <v>178</v>
      </c>
      <c r="F9" s="52">
        <v>205.59</v>
      </c>
      <c r="G9" s="50" t="s">
        <v>176</v>
      </c>
    </row>
    <row r="10" spans="1:7">
      <c r="A10" t="s">
        <v>7</v>
      </c>
      <c r="B10" s="203" t="s">
        <v>193</v>
      </c>
      <c r="C10" s="212">
        <v>25</v>
      </c>
      <c r="D10" s="51">
        <v>0.95</v>
      </c>
      <c r="E10" s="50" t="s">
        <v>178</v>
      </c>
      <c r="F10" s="52">
        <v>35.479999999999997</v>
      </c>
      <c r="G10" s="50" t="s">
        <v>176</v>
      </c>
    </row>
    <row r="11" spans="1:7">
      <c r="A11" t="s">
        <v>8</v>
      </c>
      <c r="B11" s="87" t="s">
        <v>195</v>
      </c>
      <c r="C11" s="211">
        <v>21</v>
      </c>
      <c r="D11" s="51">
        <v>0.9</v>
      </c>
      <c r="E11" s="50" t="s">
        <v>178</v>
      </c>
      <c r="F11" s="52">
        <v>27.12</v>
      </c>
      <c r="G11" s="50" t="s">
        <v>176</v>
      </c>
    </row>
    <row r="12" spans="1:7">
      <c r="A12" t="s">
        <v>9</v>
      </c>
      <c r="B12" s="203" t="s">
        <v>199</v>
      </c>
      <c r="C12" s="212">
        <v>19</v>
      </c>
      <c r="D12" s="51">
        <v>0.78</v>
      </c>
      <c r="E12" s="50" t="s">
        <v>178</v>
      </c>
      <c r="F12" s="52">
        <v>21.01</v>
      </c>
      <c r="G12" s="50" t="s">
        <v>176</v>
      </c>
    </row>
    <row r="13" spans="1:7">
      <c r="C13" s="150"/>
    </row>
    <row r="14" spans="1:7">
      <c r="C14" s="150"/>
    </row>
    <row r="15" spans="1:7" ht="58">
      <c r="A15" t="s">
        <v>13</v>
      </c>
      <c r="B15" s="2" t="s">
        <v>20</v>
      </c>
      <c r="C15" s="16" t="s">
        <v>11</v>
      </c>
      <c r="D15" s="2" t="s">
        <v>10</v>
      </c>
      <c r="E15" s="2" t="s">
        <v>14</v>
      </c>
      <c r="F15" s="2" t="s">
        <v>15</v>
      </c>
      <c r="G15" s="2" t="s">
        <v>16</v>
      </c>
    </row>
    <row r="16" spans="1:7" ht="29">
      <c r="A16" t="s">
        <v>0</v>
      </c>
      <c r="B16" s="87" t="s">
        <v>197</v>
      </c>
      <c r="C16" s="211">
        <v>28</v>
      </c>
      <c r="D16" s="51">
        <v>1</v>
      </c>
      <c r="E16" s="50" t="s">
        <v>178</v>
      </c>
      <c r="F16" s="52">
        <v>205.59</v>
      </c>
      <c r="G16" s="50" t="s">
        <v>176</v>
      </c>
    </row>
    <row r="17" spans="1:7">
      <c r="A17" t="s">
        <v>1</v>
      </c>
      <c r="B17" s="203" t="s">
        <v>194</v>
      </c>
      <c r="C17" s="212">
        <v>68</v>
      </c>
      <c r="D17" s="51">
        <v>0.97</v>
      </c>
      <c r="E17" s="50" t="s">
        <v>178</v>
      </c>
      <c r="F17" s="52">
        <v>5.7</v>
      </c>
      <c r="G17" s="50" t="s">
        <v>176</v>
      </c>
    </row>
    <row r="18" spans="1:7">
      <c r="A18" t="s">
        <v>2</v>
      </c>
      <c r="B18" s="87" t="s">
        <v>962</v>
      </c>
      <c r="C18" s="211">
        <v>30</v>
      </c>
      <c r="D18" s="51">
        <v>0.96</v>
      </c>
      <c r="E18" s="50" t="s">
        <v>178</v>
      </c>
      <c r="F18" s="52">
        <v>18.07</v>
      </c>
      <c r="G18" s="50" t="s">
        <v>176</v>
      </c>
    </row>
    <row r="19" spans="1:7">
      <c r="A19" t="s">
        <v>3</v>
      </c>
      <c r="B19" s="203" t="s">
        <v>193</v>
      </c>
      <c r="C19" s="212">
        <v>25</v>
      </c>
      <c r="D19" s="51">
        <v>0.95</v>
      </c>
      <c r="E19" s="50" t="s">
        <v>178</v>
      </c>
      <c r="F19" s="52">
        <v>35.479999999999997</v>
      </c>
      <c r="G19" s="50" t="s">
        <v>176</v>
      </c>
    </row>
    <row r="20" spans="1:7">
      <c r="A20" t="s">
        <v>4</v>
      </c>
      <c r="B20" s="87" t="s">
        <v>191</v>
      </c>
      <c r="C20" s="211">
        <v>117</v>
      </c>
      <c r="D20" s="51">
        <v>0.94</v>
      </c>
      <c r="E20" s="50" t="s">
        <v>178</v>
      </c>
      <c r="F20" s="52">
        <v>9.91</v>
      </c>
      <c r="G20" s="50" t="s">
        <v>176</v>
      </c>
    </row>
    <row r="21" spans="1:7">
      <c r="A21" t="s">
        <v>5</v>
      </c>
      <c r="B21" s="203" t="s">
        <v>192</v>
      </c>
      <c r="C21" s="212">
        <v>109</v>
      </c>
      <c r="D21" s="51">
        <v>0.92</v>
      </c>
      <c r="E21" s="50" t="s">
        <v>178</v>
      </c>
      <c r="F21" s="52">
        <v>2.15</v>
      </c>
      <c r="G21" s="50" t="s">
        <v>176</v>
      </c>
    </row>
    <row r="22" spans="1:7">
      <c r="A22" t="s">
        <v>6</v>
      </c>
      <c r="B22" s="87" t="s">
        <v>196</v>
      </c>
      <c r="C22" s="211">
        <v>37</v>
      </c>
      <c r="D22" s="51">
        <v>0.91</v>
      </c>
      <c r="E22" s="50" t="s">
        <v>178</v>
      </c>
      <c r="F22" s="52">
        <v>215.95</v>
      </c>
      <c r="G22" s="50" t="s">
        <v>176</v>
      </c>
    </row>
    <row r="23" spans="1:7">
      <c r="A23" t="s">
        <v>7</v>
      </c>
      <c r="B23" s="203" t="s">
        <v>195</v>
      </c>
      <c r="C23" s="212">
        <v>21</v>
      </c>
      <c r="D23" s="51">
        <v>0.9</v>
      </c>
      <c r="E23" s="50" t="s">
        <v>178</v>
      </c>
      <c r="F23" s="52">
        <v>27.12</v>
      </c>
      <c r="G23" s="50" t="s">
        <v>176</v>
      </c>
    </row>
    <row r="24" spans="1:7">
      <c r="A24" t="s">
        <v>8</v>
      </c>
      <c r="B24" s="87" t="s">
        <v>198</v>
      </c>
      <c r="C24" s="211">
        <v>39</v>
      </c>
      <c r="D24" s="51">
        <v>0.87</v>
      </c>
      <c r="E24" s="50" t="s">
        <v>178</v>
      </c>
      <c r="F24" s="52">
        <v>2.61</v>
      </c>
      <c r="G24" s="50" t="s">
        <v>176</v>
      </c>
    </row>
    <row r="25" spans="1:7">
      <c r="A25" t="s">
        <v>9</v>
      </c>
      <c r="B25" s="203" t="s">
        <v>199</v>
      </c>
      <c r="C25" s="212">
        <v>19</v>
      </c>
      <c r="D25" s="51">
        <v>0.78</v>
      </c>
      <c r="E25" s="50" t="s">
        <v>178</v>
      </c>
      <c r="F25" s="52">
        <v>21.01</v>
      </c>
      <c r="G25" s="50" t="s">
        <v>176</v>
      </c>
    </row>
    <row r="28" spans="1:7" ht="58">
      <c r="A28" t="s">
        <v>13</v>
      </c>
      <c r="B28" s="2" t="s">
        <v>17</v>
      </c>
      <c r="C28" s="2" t="s">
        <v>11</v>
      </c>
      <c r="D28" s="2" t="s">
        <v>12</v>
      </c>
      <c r="E28" s="2" t="s">
        <v>14</v>
      </c>
      <c r="F28" s="2" t="s">
        <v>15</v>
      </c>
      <c r="G28" s="2" t="s">
        <v>16</v>
      </c>
    </row>
    <row r="29" spans="1:7">
      <c r="A29" t="s">
        <v>0</v>
      </c>
      <c r="B29" s="2" t="s">
        <v>178</v>
      </c>
      <c r="D29" s="1"/>
    </row>
    <row r="30" spans="1:7">
      <c r="A30" t="s">
        <v>1</v>
      </c>
    </row>
    <row r="31" spans="1:7">
      <c r="A31" t="s">
        <v>2</v>
      </c>
    </row>
    <row r="32" spans="1:7">
      <c r="A32" t="s">
        <v>3</v>
      </c>
    </row>
    <row r="33" spans="1:1">
      <c r="A33" t="s">
        <v>4</v>
      </c>
    </row>
    <row r="34" spans="1:1">
      <c r="A34" t="s">
        <v>5</v>
      </c>
    </row>
    <row r="35" spans="1:1">
      <c r="A35" t="s">
        <v>6</v>
      </c>
    </row>
    <row r="36" spans="1:1">
      <c r="A36" t="s">
        <v>7</v>
      </c>
    </row>
    <row r="37" spans="1:1">
      <c r="A37" t="s">
        <v>8</v>
      </c>
    </row>
    <row r="38" spans="1:1">
      <c r="A38" t="s">
        <v>9</v>
      </c>
    </row>
  </sheetData>
  <mergeCells count="1">
    <mergeCell ref="A1:C1"/>
  </mergeCells>
  <pageMargins left="0.7" right="0.7" top="0.75" bottom="0.75" header="0.3" footer="0.3"/>
  <pageSetup scale="61" orientation="landscape" horizontalDpi="1200" verticalDpi="1200" r:id="rId1"/>
  <tableParts count="3">
    <tablePart r:id="rId2"/>
    <tablePart r:id="rId3"/>
    <tablePart r:id="rId4"/>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zoomScale="80" zoomScaleNormal="80" workbookViewId="0">
      <selection activeCell="D16" sqref="D16:D17"/>
    </sheetView>
  </sheetViews>
  <sheetFormatPr defaultRowHeight="14.5"/>
  <cols>
    <col min="1" max="1" width="12.453125" customWidth="1"/>
    <col min="2" max="2" width="37.1796875" customWidth="1"/>
    <col min="3" max="3" width="27.7265625" customWidth="1"/>
    <col min="4" max="4" width="23.453125" customWidth="1"/>
    <col min="5" max="5" width="29.1796875" customWidth="1"/>
    <col min="6" max="6" width="33.81640625" customWidth="1"/>
    <col min="7" max="7" width="36.7265625" customWidth="1"/>
  </cols>
  <sheetData>
    <row r="1" spans="1:7" ht="18.5">
      <c r="A1" s="227" t="s">
        <v>951</v>
      </c>
      <c r="B1" s="227"/>
      <c r="C1" s="227"/>
    </row>
    <row r="2" spans="1:7" ht="58">
      <c r="A2" t="s">
        <v>13</v>
      </c>
      <c r="B2" s="2" t="s">
        <v>182</v>
      </c>
      <c r="C2" s="2" t="s">
        <v>11</v>
      </c>
      <c r="D2" s="2" t="s">
        <v>10</v>
      </c>
      <c r="E2" s="2" t="s">
        <v>14</v>
      </c>
      <c r="F2" s="2" t="s">
        <v>15</v>
      </c>
      <c r="G2" s="2" t="s">
        <v>16</v>
      </c>
    </row>
    <row r="3" spans="1:7">
      <c r="A3" t="s">
        <v>0</v>
      </c>
      <c r="B3" s="37" t="s">
        <v>133</v>
      </c>
      <c r="C3" s="37">
        <v>5</v>
      </c>
      <c r="D3" s="38">
        <v>0.8</v>
      </c>
      <c r="E3" s="37" t="s">
        <v>178</v>
      </c>
      <c r="F3" s="33">
        <v>93.4</v>
      </c>
      <c r="G3" s="37" t="s">
        <v>176</v>
      </c>
    </row>
    <row r="4" spans="1:7">
      <c r="A4" t="s">
        <v>1</v>
      </c>
      <c r="B4" s="37" t="s">
        <v>205</v>
      </c>
      <c r="C4" s="37">
        <v>4</v>
      </c>
      <c r="D4" s="38">
        <v>1</v>
      </c>
      <c r="E4" s="37" t="s">
        <v>178</v>
      </c>
      <c r="F4" s="33">
        <v>50.7</v>
      </c>
      <c r="G4" s="37" t="s">
        <v>176</v>
      </c>
    </row>
    <row r="5" spans="1:7">
      <c r="A5" t="s">
        <v>2</v>
      </c>
      <c r="B5" s="37" t="s">
        <v>209</v>
      </c>
      <c r="C5" s="37">
        <v>4</v>
      </c>
      <c r="D5" s="38">
        <v>1</v>
      </c>
      <c r="E5" s="37" t="s">
        <v>178</v>
      </c>
      <c r="F5" s="33">
        <v>50.7</v>
      </c>
      <c r="G5" s="37" t="s">
        <v>176</v>
      </c>
    </row>
    <row r="6" spans="1:7">
      <c r="A6" t="s">
        <v>3</v>
      </c>
      <c r="B6" s="37" t="s">
        <v>147</v>
      </c>
      <c r="C6" s="37">
        <v>4</v>
      </c>
      <c r="D6" s="38">
        <v>0.75</v>
      </c>
      <c r="E6" s="37" t="s">
        <v>178</v>
      </c>
      <c r="F6" s="33">
        <v>70.099999999999994</v>
      </c>
      <c r="G6" s="37" t="s">
        <v>176</v>
      </c>
    </row>
    <row r="7" spans="1:7">
      <c r="A7" t="s">
        <v>4</v>
      </c>
      <c r="B7" s="37" t="s">
        <v>207</v>
      </c>
      <c r="C7" s="37">
        <v>4</v>
      </c>
      <c r="D7" s="38">
        <v>0.75</v>
      </c>
      <c r="E7" s="37" t="s">
        <v>178</v>
      </c>
      <c r="F7" s="33">
        <v>62.5</v>
      </c>
      <c r="G7" s="37" t="s">
        <v>176</v>
      </c>
    </row>
    <row r="8" spans="1:7">
      <c r="A8" t="s">
        <v>5</v>
      </c>
      <c r="B8" s="37" t="s">
        <v>210</v>
      </c>
      <c r="C8" s="37">
        <v>4</v>
      </c>
      <c r="D8" s="38">
        <v>0.5</v>
      </c>
      <c r="E8" s="37" t="s">
        <v>178</v>
      </c>
      <c r="F8" s="33">
        <v>77.099999999999994</v>
      </c>
      <c r="G8" s="37" t="s">
        <v>176</v>
      </c>
    </row>
    <row r="9" spans="1:7">
      <c r="A9" t="s">
        <v>6</v>
      </c>
      <c r="B9" s="37" t="s">
        <v>457</v>
      </c>
      <c r="C9" s="37">
        <v>3</v>
      </c>
      <c r="D9" s="38">
        <v>0.67</v>
      </c>
      <c r="E9" s="37" t="s">
        <v>178</v>
      </c>
      <c r="F9" s="33">
        <v>82</v>
      </c>
      <c r="G9" s="37" t="s">
        <v>176</v>
      </c>
    </row>
    <row r="10" spans="1:7">
      <c r="A10" t="s">
        <v>7</v>
      </c>
      <c r="B10" s="30" t="s">
        <v>963</v>
      </c>
      <c r="C10" s="53">
        <v>2</v>
      </c>
      <c r="D10" s="54">
        <v>1</v>
      </c>
      <c r="E10" s="53" t="s">
        <v>178</v>
      </c>
      <c r="F10" s="213">
        <v>40</v>
      </c>
      <c r="G10" s="37" t="s">
        <v>176</v>
      </c>
    </row>
    <row r="11" spans="1:7">
      <c r="A11" t="s">
        <v>8</v>
      </c>
      <c r="B11" s="30" t="s">
        <v>964</v>
      </c>
      <c r="C11" s="53">
        <v>2</v>
      </c>
      <c r="D11" s="54">
        <v>1</v>
      </c>
      <c r="E11" s="53" t="s">
        <v>178</v>
      </c>
      <c r="F11" s="213">
        <v>121.7</v>
      </c>
      <c r="G11" s="37" t="s">
        <v>176</v>
      </c>
    </row>
    <row r="12" spans="1:7">
      <c r="A12" t="s">
        <v>9</v>
      </c>
      <c r="B12" t="s">
        <v>953</v>
      </c>
    </row>
    <row r="15" spans="1:7" ht="58">
      <c r="A15" t="s">
        <v>13</v>
      </c>
      <c r="B15" s="2" t="s">
        <v>20</v>
      </c>
      <c r="C15" s="2" t="s">
        <v>11</v>
      </c>
      <c r="D15" s="2" t="s">
        <v>10</v>
      </c>
      <c r="E15" s="2" t="s">
        <v>14</v>
      </c>
      <c r="F15" s="2" t="s">
        <v>15</v>
      </c>
      <c r="G15" s="2" t="s">
        <v>16</v>
      </c>
    </row>
    <row r="16" spans="1:7">
      <c r="A16" t="s">
        <v>0</v>
      </c>
      <c r="B16" s="34" t="s">
        <v>205</v>
      </c>
      <c r="C16" s="37">
        <v>4</v>
      </c>
      <c r="D16" s="38">
        <v>1</v>
      </c>
      <c r="E16" s="37" t="s">
        <v>178</v>
      </c>
      <c r="F16" s="33">
        <v>50.7</v>
      </c>
      <c r="G16" s="37" t="s">
        <v>176</v>
      </c>
    </row>
    <row r="17" spans="1:7">
      <c r="A17" t="s">
        <v>1</v>
      </c>
      <c r="B17" s="34" t="s">
        <v>209</v>
      </c>
      <c r="C17" s="37">
        <v>4</v>
      </c>
      <c r="D17" s="38">
        <v>1</v>
      </c>
      <c r="E17" s="37" t="s">
        <v>178</v>
      </c>
      <c r="F17" s="33">
        <v>50.7</v>
      </c>
      <c r="G17" s="37" t="s">
        <v>176</v>
      </c>
    </row>
    <row r="18" spans="1:7">
      <c r="A18" t="s">
        <v>2</v>
      </c>
      <c r="B18" s="34" t="s">
        <v>963</v>
      </c>
      <c r="C18" s="37">
        <v>2</v>
      </c>
      <c r="D18" s="38">
        <v>1</v>
      </c>
      <c r="E18" s="37" t="s">
        <v>178</v>
      </c>
      <c r="F18" s="33">
        <v>40</v>
      </c>
      <c r="G18" s="37" t="s">
        <v>176</v>
      </c>
    </row>
    <row r="19" spans="1:7">
      <c r="A19" t="s">
        <v>3</v>
      </c>
      <c r="B19" s="34" t="s">
        <v>964</v>
      </c>
      <c r="C19" s="37">
        <v>2</v>
      </c>
      <c r="D19" s="38">
        <v>1</v>
      </c>
      <c r="E19" s="37" t="s">
        <v>178</v>
      </c>
      <c r="F19" s="33">
        <v>121.7</v>
      </c>
      <c r="G19" s="37" t="s">
        <v>176</v>
      </c>
    </row>
    <row r="20" spans="1:7">
      <c r="A20" t="s">
        <v>4</v>
      </c>
      <c r="B20" s="53" t="s">
        <v>133</v>
      </c>
      <c r="C20" s="53">
        <v>5</v>
      </c>
      <c r="D20" s="54">
        <v>0.8</v>
      </c>
      <c r="E20" s="53" t="s">
        <v>178</v>
      </c>
      <c r="F20" s="213">
        <v>93.4</v>
      </c>
      <c r="G20" s="37" t="s">
        <v>176</v>
      </c>
    </row>
    <row r="21" spans="1:7">
      <c r="A21" t="s">
        <v>5</v>
      </c>
      <c r="B21" s="53" t="s">
        <v>147</v>
      </c>
      <c r="C21" s="53">
        <v>4</v>
      </c>
      <c r="D21" s="54">
        <v>0.75</v>
      </c>
      <c r="E21" s="53" t="s">
        <v>178</v>
      </c>
      <c r="F21" s="213">
        <v>70.099999999999994</v>
      </c>
      <c r="G21" s="37" t="s">
        <v>176</v>
      </c>
    </row>
    <row r="22" spans="1:7">
      <c r="A22" t="s">
        <v>6</v>
      </c>
      <c r="B22" s="53" t="s">
        <v>207</v>
      </c>
      <c r="C22" s="53">
        <v>4</v>
      </c>
      <c r="D22" s="54">
        <v>0.75</v>
      </c>
      <c r="E22" s="53" t="s">
        <v>178</v>
      </c>
      <c r="F22" s="213">
        <v>62.5</v>
      </c>
      <c r="G22" s="37" t="s">
        <v>176</v>
      </c>
    </row>
    <row r="23" spans="1:7">
      <c r="A23" t="s">
        <v>7</v>
      </c>
      <c r="B23" s="53" t="s">
        <v>457</v>
      </c>
      <c r="C23" s="53">
        <v>3</v>
      </c>
      <c r="D23" s="54">
        <v>0.67</v>
      </c>
      <c r="E23" s="53" t="s">
        <v>178</v>
      </c>
      <c r="F23" s="213">
        <v>82</v>
      </c>
      <c r="G23" s="37" t="s">
        <v>176</v>
      </c>
    </row>
    <row r="24" spans="1:7">
      <c r="A24" t="s">
        <v>8</v>
      </c>
      <c r="B24" s="53" t="s">
        <v>210</v>
      </c>
      <c r="C24" s="53">
        <v>4</v>
      </c>
      <c r="D24" s="54">
        <v>0.5</v>
      </c>
      <c r="E24" s="53" t="s">
        <v>178</v>
      </c>
      <c r="F24" s="213">
        <v>77.099999999999994</v>
      </c>
      <c r="G24" s="37" t="s">
        <v>176</v>
      </c>
    </row>
    <row r="25" spans="1:7">
      <c r="A25" t="s">
        <v>9</v>
      </c>
      <c r="B25" t="s">
        <v>953</v>
      </c>
      <c r="F25" s="37"/>
    </row>
    <row r="28" spans="1:7" ht="65.5" customHeight="1">
      <c r="A28" t="s">
        <v>13</v>
      </c>
      <c r="B28" s="2" t="s">
        <v>17</v>
      </c>
      <c r="C28" s="2" t="s">
        <v>11</v>
      </c>
      <c r="D28" s="2" t="s">
        <v>12</v>
      </c>
      <c r="E28" s="2" t="s">
        <v>14</v>
      </c>
      <c r="F28" s="2" t="s">
        <v>15</v>
      </c>
      <c r="G28" s="2" t="s">
        <v>16</v>
      </c>
    </row>
    <row r="29" spans="1:7">
      <c r="A29" t="s">
        <v>0</v>
      </c>
      <c r="B29" s="37" t="s">
        <v>210</v>
      </c>
      <c r="C29" s="37" t="s">
        <v>965</v>
      </c>
      <c r="D29" s="214">
        <v>1</v>
      </c>
      <c r="E29" s="34" t="s">
        <v>178</v>
      </c>
      <c r="F29" s="34" t="s">
        <v>966</v>
      </c>
      <c r="G29" t="s">
        <v>178</v>
      </c>
    </row>
    <row r="30" spans="1:7">
      <c r="A30" t="s">
        <v>1</v>
      </c>
      <c r="B30" t="s">
        <v>953</v>
      </c>
    </row>
    <row r="31" spans="1:7">
      <c r="A31" t="s">
        <v>2</v>
      </c>
    </row>
    <row r="32" spans="1:7">
      <c r="A32" t="s">
        <v>3</v>
      </c>
    </row>
    <row r="33" spans="1:1">
      <c r="A33" t="s">
        <v>4</v>
      </c>
    </row>
    <row r="34" spans="1:1">
      <c r="A34" t="s">
        <v>5</v>
      </c>
    </row>
    <row r="35" spans="1:1">
      <c r="A35" t="s">
        <v>6</v>
      </c>
    </row>
    <row r="36" spans="1:1">
      <c r="A36" t="s">
        <v>7</v>
      </c>
    </row>
    <row r="37" spans="1:1">
      <c r="A37" t="s">
        <v>8</v>
      </c>
    </row>
    <row r="38" spans="1:1">
      <c r="A38" t="s">
        <v>9</v>
      </c>
    </row>
  </sheetData>
  <mergeCells count="1">
    <mergeCell ref="A1:C1"/>
  </mergeCells>
  <pageMargins left="0.7" right="0.7" top="0.75" bottom="0.75" header="0.3" footer="0.3"/>
  <pageSetup scale="55" orientation="landscape" horizontalDpi="1200" verticalDpi="1200" r:id="rId1"/>
  <tableParts count="3">
    <tablePart r:id="rId2"/>
    <tablePart r:id="rId3"/>
    <tablePart r:id="rId4"/>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topLeftCell="E22" workbookViewId="0">
      <selection sqref="A1:G29"/>
    </sheetView>
  </sheetViews>
  <sheetFormatPr defaultRowHeight="14.5"/>
  <cols>
    <col min="1" max="1" width="11.7265625" customWidth="1"/>
    <col min="2" max="2" width="33.7265625" customWidth="1"/>
    <col min="3" max="3" width="32.54296875" customWidth="1"/>
    <col min="4" max="4" width="39.54296875" customWidth="1"/>
    <col min="5" max="5" width="34.453125" customWidth="1"/>
    <col min="6" max="6" width="36" customWidth="1"/>
    <col min="7" max="7" width="36.54296875" customWidth="1"/>
  </cols>
  <sheetData>
    <row r="1" spans="1:7" ht="43.5">
      <c r="A1" t="s">
        <v>13</v>
      </c>
      <c r="B1" s="2" t="s">
        <v>182</v>
      </c>
      <c r="C1" s="2" t="s">
        <v>11</v>
      </c>
      <c r="D1" s="2" t="s">
        <v>10</v>
      </c>
      <c r="E1" s="2" t="s">
        <v>14</v>
      </c>
      <c r="F1" s="2" t="s">
        <v>15</v>
      </c>
      <c r="G1" s="2" t="s">
        <v>16</v>
      </c>
    </row>
    <row r="2" spans="1:7">
      <c r="A2" t="s">
        <v>0</v>
      </c>
      <c r="B2" s="37" t="s">
        <v>129</v>
      </c>
      <c r="C2" s="50">
        <v>11</v>
      </c>
      <c r="D2" s="38">
        <v>0.91</v>
      </c>
      <c r="E2" s="33">
        <v>27.8</v>
      </c>
      <c r="F2" s="33">
        <v>78.95</v>
      </c>
      <c r="G2" s="37" t="s">
        <v>176</v>
      </c>
    </row>
    <row r="3" spans="1:7">
      <c r="A3" t="s">
        <v>1</v>
      </c>
      <c r="B3" s="37" t="s">
        <v>153</v>
      </c>
      <c r="C3" s="37">
        <v>5</v>
      </c>
      <c r="D3" s="38">
        <v>0.8</v>
      </c>
      <c r="E3" s="33">
        <v>58.95</v>
      </c>
      <c r="F3" s="33">
        <v>45.2</v>
      </c>
      <c r="G3" s="37" t="s">
        <v>176</v>
      </c>
    </row>
    <row r="4" spans="1:7">
      <c r="A4" t="s">
        <v>2</v>
      </c>
      <c r="B4" s="37" t="s">
        <v>204</v>
      </c>
      <c r="C4" s="37">
        <v>1</v>
      </c>
      <c r="D4" s="38">
        <v>1</v>
      </c>
      <c r="E4" s="37" t="s">
        <v>178</v>
      </c>
      <c r="F4" s="33">
        <v>88.1</v>
      </c>
      <c r="G4" s="37" t="s">
        <v>176</v>
      </c>
    </row>
    <row r="5" spans="1:7">
      <c r="A5" t="s">
        <v>3</v>
      </c>
      <c r="B5" s="37" t="s">
        <v>124</v>
      </c>
      <c r="C5" s="37">
        <v>1</v>
      </c>
      <c r="D5" s="38">
        <v>0</v>
      </c>
      <c r="E5" s="37" t="s">
        <v>178</v>
      </c>
      <c r="F5" s="33">
        <v>41.1</v>
      </c>
      <c r="G5" s="37" t="s">
        <v>176</v>
      </c>
    </row>
    <row r="6" spans="1:7">
      <c r="A6" t="s">
        <v>4</v>
      </c>
      <c r="B6" s="37" t="s">
        <v>125</v>
      </c>
      <c r="C6" s="37">
        <v>1</v>
      </c>
      <c r="D6" s="38">
        <v>0</v>
      </c>
      <c r="E6" s="37" t="s">
        <v>178</v>
      </c>
      <c r="F6" s="33">
        <v>41.1</v>
      </c>
      <c r="G6" s="37" t="s">
        <v>176</v>
      </c>
    </row>
    <row r="7" spans="1:7">
      <c r="A7" t="s">
        <v>5</v>
      </c>
      <c r="B7" s="37" t="s">
        <v>126</v>
      </c>
      <c r="C7" s="37">
        <v>1</v>
      </c>
      <c r="D7" s="38">
        <v>0</v>
      </c>
      <c r="E7" s="37" t="s">
        <v>178</v>
      </c>
      <c r="F7" s="33">
        <v>41.1</v>
      </c>
      <c r="G7" s="37" t="s">
        <v>176</v>
      </c>
    </row>
    <row r="8" spans="1:7">
      <c r="A8" t="s">
        <v>6</v>
      </c>
      <c r="B8" t="s">
        <v>953</v>
      </c>
    </row>
    <row r="9" spans="1:7">
      <c r="A9" t="s">
        <v>7</v>
      </c>
      <c r="C9" s="37"/>
      <c r="D9" s="38"/>
      <c r="E9" s="37"/>
      <c r="F9" s="33"/>
      <c r="G9" s="37"/>
    </row>
    <row r="10" spans="1:7">
      <c r="A10" t="s">
        <v>8</v>
      </c>
      <c r="C10" s="37"/>
      <c r="D10" s="38"/>
      <c r="E10" s="37"/>
      <c r="F10" s="33"/>
      <c r="G10" s="37"/>
    </row>
    <row r="11" spans="1:7">
      <c r="A11" t="s">
        <v>9</v>
      </c>
      <c r="C11" s="37"/>
      <c r="D11" s="38"/>
      <c r="E11" s="37"/>
      <c r="F11" s="33"/>
      <c r="G11" s="37"/>
    </row>
    <row r="12" spans="1:7">
      <c r="C12" s="37"/>
      <c r="D12" s="38"/>
      <c r="E12" s="37"/>
      <c r="F12" s="33"/>
      <c r="G12" s="37"/>
    </row>
    <row r="15" spans="1:7" ht="58">
      <c r="A15" t="s">
        <v>13</v>
      </c>
      <c r="B15" s="2" t="s">
        <v>201</v>
      </c>
      <c r="C15" s="2" t="s">
        <v>11</v>
      </c>
      <c r="D15" s="2" t="s">
        <v>10</v>
      </c>
      <c r="E15" s="2" t="s">
        <v>14</v>
      </c>
      <c r="F15" s="2" t="s">
        <v>15</v>
      </c>
      <c r="G15" s="2" t="s">
        <v>16</v>
      </c>
    </row>
    <row r="16" spans="1:7">
      <c r="A16" t="s">
        <v>0</v>
      </c>
      <c r="B16" s="37" t="s">
        <v>204</v>
      </c>
      <c r="C16" s="37">
        <v>1</v>
      </c>
      <c r="D16" s="149">
        <v>1</v>
      </c>
      <c r="E16" s="37" t="s">
        <v>178</v>
      </c>
      <c r="F16" s="33">
        <v>88.1</v>
      </c>
      <c r="G16" s="37" t="s">
        <v>176</v>
      </c>
    </row>
    <row r="17" spans="1:7">
      <c r="A17" t="s">
        <v>1</v>
      </c>
      <c r="B17" s="37" t="s">
        <v>129</v>
      </c>
      <c r="C17" s="50">
        <v>11</v>
      </c>
      <c r="D17" s="149">
        <v>0.91</v>
      </c>
      <c r="E17" s="33">
        <v>27.8</v>
      </c>
      <c r="F17" s="33">
        <v>70.3</v>
      </c>
      <c r="G17" s="37" t="s">
        <v>176</v>
      </c>
    </row>
    <row r="18" spans="1:7">
      <c r="A18" t="s">
        <v>2</v>
      </c>
      <c r="B18" s="37" t="s">
        <v>153</v>
      </c>
      <c r="C18" s="37">
        <v>5</v>
      </c>
      <c r="D18" s="149">
        <v>0.8</v>
      </c>
      <c r="E18" s="37" t="s">
        <v>178</v>
      </c>
      <c r="F18" s="33">
        <v>45.2</v>
      </c>
      <c r="G18" s="37" t="s">
        <v>176</v>
      </c>
    </row>
    <row r="19" spans="1:7">
      <c r="A19" t="s">
        <v>3</v>
      </c>
      <c r="B19" s="37" t="s">
        <v>124</v>
      </c>
      <c r="C19" s="37">
        <v>1</v>
      </c>
      <c r="D19" s="38">
        <v>0</v>
      </c>
      <c r="E19" s="37" t="s">
        <v>178</v>
      </c>
      <c r="F19" s="33">
        <v>41.1</v>
      </c>
      <c r="G19" s="37" t="s">
        <v>176</v>
      </c>
    </row>
    <row r="20" spans="1:7">
      <c r="A20" t="s">
        <v>4</v>
      </c>
      <c r="B20" s="37" t="s">
        <v>125</v>
      </c>
      <c r="C20" s="37">
        <v>1</v>
      </c>
      <c r="D20" s="38">
        <v>0</v>
      </c>
      <c r="E20" s="37" t="s">
        <v>178</v>
      </c>
      <c r="F20" s="33">
        <v>41.1</v>
      </c>
      <c r="G20" s="37" t="s">
        <v>176</v>
      </c>
    </row>
    <row r="21" spans="1:7">
      <c r="A21" t="s">
        <v>5</v>
      </c>
      <c r="B21" s="37" t="s">
        <v>126</v>
      </c>
      <c r="C21" s="37">
        <v>1</v>
      </c>
      <c r="D21" s="38">
        <v>0</v>
      </c>
      <c r="E21" s="37" t="s">
        <v>178</v>
      </c>
      <c r="F21" s="33">
        <v>41.1</v>
      </c>
      <c r="G21" s="37" t="s">
        <v>176</v>
      </c>
    </row>
    <row r="22" spans="1:7">
      <c r="A22" t="s">
        <v>6</v>
      </c>
      <c r="B22" t="s">
        <v>953</v>
      </c>
      <c r="C22" s="37"/>
      <c r="D22" s="38"/>
      <c r="E22" s="37"/>
      <c r="F22" s="33"/>
      <c r="G22" s="37"/>
    </row>
    <row r="23" spans="1:7">
      <c r="A23" t="s">
        <v>7</v>
      </c>
      <c r="B23" s="37"/>
      <c r="C23" s="37"/>
      <c r="D23" s="38"/>
      <c r="E23" s="37"/>
      <c r="F23" s="33"/>
      <c r="G23" s="37"/>
    </row>
    <row r="24" spans="1:7">
      <c r="A24" t="s">
        <v>8</v>
      </c>
      <c r="B24" s="37"/>
      <c r="C24" s="37"/>
      <c r="D24" s="38"/>
      <c r="E24" s="37"/>
      <c r="F24" s="33"/>
      <c r="G24" s="37"/>
    </row>
    <row r="25" spans="1:7">
      <c r="A25" t="s">
        <v>9</v>
      </c>
    </row>
    <row r="28" spans="1:7" ht="58">
      <c r="A28" t="s">
        <v>13</v>
      </c>
      <c r="B28" s="2" t="s">
        <v>212</v>
      </c>
      <c r="C28" s="2" t="s">
        <v>11</v>
      </c>
      <c r="D28" s="2" t="s">
        <v>12</v>
      </c>
      <c r="E28" s="2" t="s">
        <v>14</v>
      </c>
      <c r="F28" s="2" t="s">
        <v>15</v>
      </c>
      <c r="G28" s="2" t="s">
        <v>16</v>
      </c>
    </row>
    <row r="29" spans="1:7">
      <c r="A29" t="s">
        <v>0</v>
      </c>
      <c r="B29" s="2" t="s">
        <v>178</v>
      </c>
      <c r="D29" s="1"/>
    </row>
    <row r="30" spans="1:7">
      <c r="A30" t="s">
        <v>1</v>
      </c>
    </row>
    <row r="31" spans="1:7">
      <c r="A31" t="s">
        <v>2</v>
      </c>
    </row>
    <row r="32" spans="1:7">
      <c r="A32" t="s">
        <v>3</v>
      </c>
    </row>
    <row r="33" spans="1:1">
      <c r="A33" t="s">
        <v>4</v>
      </c>
    </row>
    <row r="34" spans="1:1">
      <c r="A34" t="s">
        <v>5</v>
      </c>
    </row>
    <row r="35" spans="1:1">
      <c r="A35" t="s">
        <v>6</v>
      </c>
    </row>
    <row r="36" spans="1:1">
      <c r="A36" t="s">
        <v>7</v>
      </c>
    </row>
    <row r="37" spans="1:1">
      <c r="A37" t="s">
        <v>8</v>
      </c>
    </row>
    <row r="38" spans="1:1">
      <c r="A38" t="s">
        <v>9</v>
      </c>
    </row>
  </sheetData>
  <pageMargins left="0.7" right="0.7" top="0.75" bottom="0.75" header="0.3" footer="0.3"/>
  <pageSetup scale="55" orientation="landscape" horizontalDpi="1200" verticalDpi="1200" r:id="rId1"/>
  <tableParts count="3">
    <tablePart r:id="rId2"/>
    <tablePart r:id="rId3"/>
    <tablePart r:id="rId4"/>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zoomScale="80" zoomScaleNormal="80" workbookViewId="0">
      <selection sqref="A1:C1"/>
    </sheetView>
  </sheetViews>
  <sheetFormatPr defaultRowHeight="14.5"/>
  <cols>
    <col min="1" max="1" width="15.54296875" style="4" customWidth="1"/>
    <col min="2" max="2" width="28.1796875" style="4" customWidth="1"/>
    <col min="3" max="3" width="25.08984375" style="4" customWidth="1"/>
    <col min="4" max="4" width="28.36328125" style="4" customWidth="1"/>
    <col min="5" max="5" width="32.54296875" style="4" customWidth="1"/>
    <col min="6" max="6" width="32.453125" style="4" customWidth="1"/>
    <col min="7" max="7" width="37.453125" style="4" customWidth="1"/>
    <col min="8" max="8" width="8.7265625" style="4"/>
    <col min="9" max="9" width="15.1796875" style="4" customWidth="1"/>
    <col min="10" max="10" width="15" style="4" customWidth="1"/>
    <col min="11" max="16384" width="8.7265625" style="4"/>
  </cols>
  <sheetData>
    <row r="1" spans="1:7" ht="18.5">
      <c r="A1" s="223" t="s">
        <v>967</v>
      </c>
      <c r="B1" s="223"/>
      <c r="C1" s="223"/>
    </row>
    <row r="2" spans="1:7" ht="58">
      <c r="A2" s="4" t="s">
        <v>13</v>
      </c>
      <c r="B2" s="4" t="s">
        <v>182</v>
      </c>
      <c r="C2" s="4" t="s">
        <v>11</v>
      </c>
      <c r="D2" s="4" t="s">
        <v>10</v>
      </c>
      <c r="E2" s="4" t="s">
        <v>14</v>
      </c>
      <c r="F2" s="4" t="s">
        <v>15</v>
      </c>
      <c r="G2" s="4" t="s">
        <v>16</v>
      </c>
    </row>
    <row r="3" spans="1:7">
      <c r="A3" s="4" t="s">
        <v>0</v>
      </c>
      <c r="B3" s="4">
        <v>27447</v>
      </c>
      <c r="C3" s="4">
        <v>14</v>
      </c>
      <c r="D3" s="8">
        <v>0.8571428571428571</v>
      </c>
      <c r="E3" s="9" t="s">
        <v>176</v>
      </c>
      <c r="F3" s="9">
        <v>111</v>
      </c>
      <c r="G3" s="9" t="s">
        <v>176</v>
      </c>
    </row>
    <row r="4" spans="1:7">
      <c r="A4" s="4" t="s">
        <v>1</v>
      </c>
      <c r="B4" s="10">
        <v>22633</v>
      </c>
      <c r="C4" s="10">
        <v>5</v>
      </c>
      <c r="D4" s="8">
        <v>0.2</v>
      </c>
      <c r="E4" s="9" t="s">
        <v>176</v>
      </c>
      <c r="F4" s="9">
        <v>181.71429599999999</v>
      </c>
      <c r="G4" s="9" t="s">
        <v>176</v>
      </c>
    </row>
    <row r="5" spans="1:7">
      <c r="A5" s="4" t="s">
        <v>2</v>
      </c>
      <c r="B5" s="4">
        <v>22558</v>
      </c>
      <c r="C5" s="4">
        <v>3</v>
      </c>
      <c r="D5" s="8">
        <v>0.33333333333333331</v>
      </c>
      <c r="E5" s="9" t="s">
        <v>176</v>
      </c>
      <c r="F5" s="9">
        <v>76.000007999999994</v>
      </c>
      <c r="G5" s="9" t="s">
        <v>176</v>
      </c>
    </row>
    <row r="6" spans="1:7">
      <c r="A6" s="4" t="s">
        <v>3</v>
      </c>
      <c r="B6" s="4">
        <v>22551</v>
      </c>
      <c r="C6" s="4">
        <v>3</v>
      </c>
      <c r="D6" s="8">
        <v>0.33333333333333331</v>
      </c>
      <c r="E6" s="9" t="s">
        <v>176</v>
      </c>
      <c r="F6" s="9">
        <v>139.19999999999999</v>
      </c>
      <c r="G6" s="9" t="s">
        <v>176</v>
      </c>
    </row>
    <row r="7" spans="1:7">
      <c r="A7" s="4" t="s">
        <v>4</v>
      </c>
      <c r="B7" s="4">
        <v>63047</v>
      </c>
      <c r="C7" s="4">
        <v>3</v>
      </c>
      <c r="D7" s="8">
        <v>0</v>
      </c>
      <c r="E7" s="9" t="s">
        <v>176</v>
      </c>
      <c r="F7" s="9">
        <v>84</v>
      </c>
      <c r="G7" s="9" t="s">
        <v>176</v>
      </c>
    </row>
    <row r="8" spans="1:7">
      <c r="A8" s="4" t="s">
        <v>5</v>
      </c>
      <c r="B8" s="4">
        <v>22600</v>
      </c>
      <c r="C8" s="4">
        <v>2</v>
      </c>
      <c r="D8" s="8">
        <v>1</v>
      </c>
      <c r="E8" s="9" t="s">
        <v>176</v>
      </c>
      <c r="F8" s="9">
        <v>96</v>
      </c>
      <c r="G8" s="9" t="s">
        <v>176</v>
      </c>
    </row>
    <row r="9" spans="1:7">
      <c r="A9" s="4" t="s">
        <v>6</v>
      </c>
      <c r="B9" s="4">
        <v>27446</v>
      </c>
      <c r="C9" s="4">
        <v>1</v>
      </c>
      <c r="D9" s="8">
        <v>1</v>
      </c>
      <c r="E9" s="9" t="s">
        <v>176</v>
      </c>
      <c r="F9" s="9">
        <v>120</v>
      </c>
      <c r="G9" s="9" t="s">
        <v>176</v>
      </c>
    </row>
    <row r="10" spans="1:7">
      <c r="A10" s="4" t="s">
        <v>7</v>
      </c>
      <c r="B10" s="4">
        <v>33477</v>
      </c>
      <c r="C10" s="165">
        <v>1</v>
      </c>
      <c r="D10" s="8">
        <v>1</v>
      </c>
      <c r="E10" s="9" t="s">
        <v>176</v>
      </c>
      <c r="F10" s="9">
        <v>96</v>
      </c>
      <c r="G10" s="9" t="s">
        <v>176</v>
      </c>
    </row>
    <row r="11" spans="1:7">
      <c r="A11" s="4" t="s">
        <v>8</v>
      </c>
      <c r="B11" s="4">
        <v>63012</v>
      </c>
      <c r="C11" s="165">
        <v>1</v>
      </c>
      <c r="D11" s="8">
        <v>1</v>
      </c>
      <c r="E11" s="9" t="s">
        <v>176</v>
      </c>
      <c r="F11" s="9">
        <v>72</v>
      </c>
      <c r="G11" s="9" t="s">
        <v>176</v>
      </c>
    </row>
    <row r="12" spans="1:7">
      <c r="A12" s="4" t="s">
        <v>9</v>
      </c>
      <c r="B12" s="4">
        <v>27415</v>
      </c>
      <c r="C12" s="165">
        <v>1</v>
      </c>
      <c r="D12" s="8">
        <v>1</v>
      </c>
      <c r="E12" s="9" t="s">
        <v>176</v>
      </c>
      <c r="F12" s="9">
        <v>96</v>
      </c>
      <c r="G12" s="9" t="s">
        <v>176</v>
      </c>
    </row>
    <row r="13" spans="1:7">
      <c r="B13" s="10"/>
    </row>
    <row r="15" spans="1:7" ht="58">
      <c r="A15" s="4" t="s">
        <v>13</v>
      </c>
      <c r="B15" s="4" t="s">
        <v>20</v>
      </c>
      <c r="C15" s="4" t="s">
        <v>11</v>
      </c>
      <c r="D15" s="4" t="s">
        <v>10</v>
      </c>
      <c r="E15" s="4" t="s">
        <v>14</v>
      </c>
      <c r="F15" s="4" t="s">
        <v>15</v>
      </c>
      <c r="G15" s="4" t="s">
        <v>16</v>
      </c>
    </row>
    <row r="16" spans="1:7">
      <c r="A16" s="4" t="s">
        <v>0</v>
      </c>
      <c r="B16" s="4">
        <v>22600</v>
      </c>
      <c r="C16" s="4">
        <v>2</v>
      </c>
      <c r="D16" s="8">
        <v>1</v>
      </c>
      <c r="E16" s="9" t="s">
        <v>176</v>
      </c>
      <c r="F16" s="9">
        <v>96</v>
      </c>
      <c r="G16" s="9" t="s">
        <v>176</v>
      </c>
    </row>
    <row r="17" spans="1:10">
      <c r="A17" s="4" t="s">
        <v>1</v>
      </c>
      <c r="B17" s="4">
        <v>27446</v>
      </c>
      <c r="C17" s="4">
        <v>1</v>
      </c>
      <c r="D17" s="8">
        <v>1</v>
      </c>
      <c r="E17" s="9" t="s">
        <v>176</v>
      </c>
      <c r="F17" s="9">
        <v>120</v>
      </c>
      <c r="G17" s="9" t="s">
        <v>176</v>
      </c>
    </row>
    <row r="18" spans="1:10">
      <c r="A18" s="4" t="s">
        <v>2</v>
      </c>
      <c r="B18" s="4">
        <v>33477</v>
      </c>
      <c r="C18" s="4">
        <v>1</v>
      </c>
      <c r="D18" s="8">
        <v>1</v>
      </c>
      <c r="E18" s="9" t="s">
        <v>176</v>
      </c>
      <c r="F18" s="9">
        <v>96</v>
      </c>
      <c r="G18" s="9" t="s">
        <v>176</v>
      </c>
    </row>
    <row r="19" spans="1:10">
      <c r="A19" s="4" t="s">
        <v>3</v>
      </c>
      <c r="B19" s="4">
        <v>63012</v>
      </c>
      <c r="C19" s="4">
        <v>1</v>
      </c>
      <c r="D19" s="8">
        <v>1</v>
      </c>
      <c r="E19" s="9" t="s">
        <v>176</v>
      </c>
      <c r="F19" s="9">
        <v>72</v>
      </c>
      <c r="G19" s="9" t="s">
        <v>176</v>
      </c>
    </row>
    <row r="20" spans="1:10">
      <c r="A20" s="4" t="s">
        <v>4</v>
      </c>
      <c r="B20" s="4">
        <v>27415</v>
      </c>
      <c r="C20" s="4">
        <v>1</v>
      </c>
      <c r="D20" s="8">
        <v>1</v>
      </c>
      <c r="E20" s="9" t="s">
        <v>176</v>
      </c>
      <c r="F20" s="9">
        <v>96</v>
      </c>
      <c r="G20" s="9" t="s">
        <v>176</v>
      </c>
    </row>
    <row r="21" spans="1:10">
      <c r="A21" s="4" t="s">
        <v>5</v>
      </c>
      <c r="B21" s="4">
        <v>63048</v>
      </c>
      <c r="C21" s="4">
        <v>1</v>
      </c>
      <c r="D21" s="8">
        <v>1</v>
      </c>
      <c r="E21" s="9" t="s">
        <v>176</v>
      </c>
      <c r="F21" s="9">
        <v>96</v>
      </c>
      <c r="G21" s="9" t="s">
        <v>176</v>
      </c>
    </row>
    <row r="22" spans="1:10">
      <c r="A22" s="4" t="s">
        <v>6</v>
      </c>
      <c r="B22" s="4">
        <v>27447</v>
      </c>
      <c r="C22" s="4">
        <v>14</v>
      </c>
      <c r="D22" s="8">
        <v>0.8571428571428571</v>
      </c>
      <c r="E22" s="9" t="s">
        <v>176</v>
      </c>
      <c r="F22" s="9">
        <v>111</v>
      </c>
      <c r="G22" s="9" t="s">
        <v>176</v>
      </c>
    </row>
    <row r="23" spans="1:10">
      <c r="A23" s="4" t="s">
        <v>7</v>
      </c>
      <c r="B23" s="4">
        <v>22558</v>
      </c>
      <c r="C23" s="4">
        <v>3</v>
      </c>
      <c r="D23" s="8">
        <v>0.33333333333333331</v>
      </c>
      <c r="E23" s="9" t="s">
        <v>176</v>
      </c>
      <c r="F23" s="9">
        <v>76.000007999999994</v>
      </c>
      <c r="G23" s="9" t="s">
        <v>176</v>
      </c>
    </row>
    <row r="24" spans="1:10">
      <c r="A24" s="4" t="s">
        <v>8</v>
      </c>
      <c r="B24" s="4">
        <v>22551</v>
      </c>
      <c r="C24" s="4">
        <v>3</v>
      </c>
      <c r="D24" s="8">
        <v>0.33</v>
      </c>
      <c r="E24" s="9" t="s">
        <v>176</v>
      </c>
      <c r="F24" s="9">
        <v>139.19999999999999</v>
      </c>
      <c r="G24" s="9" t="s">
        <v>176</v>
      </c>
    </row>
    <row r="25" spans="1:10">
      <c r="A25" s="4" t="s">
        <v>9</v>
      </c>
      <c r="B25" s="10">
        <v>22633</v>
      </c>
      <c r="C25" s="4">
        <v>5</v>
      </c>
      <c r="D25" s="8">
        <v>0.2</v>
      </c>
      <c r="E25" s="9" t="s">
        <v>176</v>
      </c>
      <c r="F25" s="9">
        <v>181.68</v>
      </c>
      <c r="G25" s="9" t="s">
        <v>176</v>
      </c>
    </row>
    <row r="28" spans="1:10" ht="87">
      <c r="A28" s="4" t="s">
        <v>13</v>
      </c>
      <c r="B28" s="4" t="s">
        <v>17</v>
      </c>
      <c r="C28" s="4" t="s">
        <v>11</v>
      </c>
      <c r="D28" s="4" t="s">
        <v>12</v>
      </c>
      <c r="E28" s="4" t="s">
        <v>14</v>
      </c>
      <c r="F28" s="4" t="s">
        <v>15</v>
      </c>
      <c r="G28" s="4" t="s">
        <v>16</v>
      </c>
    </row>
    <row r="29" spans="1:10">
      <c r="A29" s="4" t="s">
        <v>0</v>
      </c>
      <c r="B29" s="4">
        <v>27447</v>
      </c>
      <c r="C29" s="4">
        <v>14</v>
      </c>
      <c r="D29" s="191">
        <v>1</v>
      </c>
      <c r="E29" s="9" t="s">
        <v>176</v>
      </c>
      <c r="F29" s="9">
        <v>111</v>
      </c>
      <c r="G29" s="9" t="s">
        <v>176</v>
      </c>
      <c r="I29" s="10"/>
      <c r="J29" s="10"/>
    </row>
    <row r="30" spans="1:10">
      <c r="A30" s="4" t="s">
        <v>1</v>
      </c>
      <c r="B30" s="4">
        <v>22558</v>
      </c>
      <c r="C30" s="4">
        <v>3</v>
      </c>
      <c r="D30" s="191">
        <v>1</v>
      </c>
      <c r="E30" s="9" t="s">
        <v>176</v>
      </c>
      <c r="F30" s="9">
        <v>76.000007999999994</v>
      </c>
      <c r="G30" s="9" t="s">
        <v>176</v>
      </c>
      <c r="I30" s="10"/>
      <c r="J30" s="10"/>
    </row>
    <row r="31" spans="1:10">
      <c r="A31" s="4" t="s">
        <v>2</v>
      </c>
      <c r="B31" s="4">
        <v>22551</v>
      </c>
      <c r="C31" s="4">
        <v>3</v>
      </c>
      <c r="D31" s="191">
        <v>1</v>
      </c>
      <c r="E31" s="9" t="s">
        <v>176</v>
      </c>
      <c r="F31" s="9">
        <v>139.19999999999999</v>
      </c>
      <c r="G31" s="9" t="s">
        <v>176</v>
      </c>
      <c r="I31" s="10"/>
      <c r="J31" s="10"/>
    </row>
    <row r="32" spans="1:10">
      <c r="A32" s="4" t="s">
        <v>3</v>
      </c>
      <c r="B32" s="4">
        <v>22612</v>
      </c>
      <c r="C32" s="4">
        <v>1</v>
      </c>
      <c r="D32" s="191">
        <v>1</v>
      </c>
      <c r="E32" s="9" t="s">
        <v>176</v>
      </c>
      <c r="F32" s="9">
        <v>24</v>
      </c>
      <c r="G32" s="9" t="s">
        <v>176</v>
      </c>
      <c r="I32" s="10"/>
      <c r="J32" s="10"/>
    </row>
    <row r="33" spans="1:10">
      <c r="A33" s="4" t="s">
        <v>4</v>
      </c>
      <c r="B33" s="4">
        <v>22552</v>
      </c>
      <c r="C33" s="4">
        <v>1</v>
      </c>
      <c r="D33" s="191">
        <v>1</v>
      </c>
      <c r="E33" s="9" t="s">
        <v>176</v>
      </c>
      <c r="F33" s="9">
        <v>96</v>
      </c>
      <c r="G33" s="9" t="s">
        <v>176</v>
      </c>
      <c r="I33" s="10"/>
      <c r="J33" s="10"/>
    </row>
    <row r="34" spans="1:10">
      <c r="A34" s="4" t="s">
        <v>5</v>
      </c>
      <c r="B34" s="10">
        <v>63267</v>
      </c>
      <c r="C34" s="10">
        <v>1</v>
      </c>
      <c r="D34" s="191">
        <v>1</v>
      </c>
      <c r="E34" s="9" t="s">
        <v>176</v>
      </c>
      <c r="F34" s="9">
        <v>48</v>
      </c>
      <c r="G34" s="9" t="s">
        <v>176</v>
      </c>
      <c r="I34" s="10"/>
      <c r="J34" s="10"/>
    </row>
    <row r="35" spans="1:10">
      <c r="A35" s="4" t="s">
        <v>6</v>
      </c>
      <c r="B35" s="10">
        <v>22633</v>
      </c>
      <c r="C35" s="10">
        <v>5</v>
      </c>
      <c r="D35" s="191">
        <v>0.75</v>
      </c>
      <c r="E35" s="9" t="s">
        <v>176</v>
      </c>
      <c r="F35" s="9">
        <v>181.71429599999999</v>
      </c>
      <c r="G35" s="9" t="s">
        <v>176</v>
      </c>
      <c r="I35" s="10"/>
      <c r="J35" s="10"/>
    </row>
    <row r="36" spans="1:10">
      <c r="A36" s="4" t="s">
        <v>7</v>
      </c>
      <c r="B36" s="4">
        <v>63047</v>
      </c>
      <c r="C36" s="4">
        <v>3</v>
      </c>
      <c r="D36" s="191">
        <v>0.5</v>
      </c>
      <c r="E36" s="9" t="s">
        <v>176</v>
      </c>
      <c r="F36" s="9">
        <v>84</v>
      </c>
      <c r="G36" s="9" t="s">
        <v>176</v>
      </c>
      <c r="I36" s="10"/>
      <c r="J36" s="10"/>
    </row>
    <row r="37" spans="1:10">
      <c r="B37" s="10"/>
      <c r="C37" s="10"/>
      <c r="D37" s="191"/>
      <c r="E37" s="9"/>
      <c r="F37" s="9"/>
      <c r="G37" s="9"/>
    </row>
    <row r="38" spans="1:10">
      <c r="D38" s="191"/>
      <c r="F38" s="9"/>
    </row>
  </sheetData>
  <mergeCells count="1">
    <mergeCell ref="A1:C1"/>
  </mergeCells>
  <pageMargins left="0.7" right="0.7" top="0.75" bottom="0.75" header="0.3" footer="0.3"/>
  <pageSetup scale="57" orientation="landscape" horizontalDpi="1200" verticalDpi="1200" r:id="rId1"/>
  <tableParts count="3">
    <tablePart r:id="rId2"/>
    <tablePart r:id="rId3"/>
    <tablePart r:id="rId4"/>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zoomScale="80" zoomScaleNormal="80" workbookViewId="0">
      <selection activeCell="H21" sqref="H21"/>
    </sheetView>
  </sheetViews>
  <sheetFormatPr defaultRowHeight="14.5"/>
  <cols>
    <col min="1" max="1" width="12.1796875" style="4" customWidth="1"/>
    <col min="2" max="2" width="27.36328125" style="4" customWidth="1"/>
    <col min="3" max="3" width="27.81640625" style="4" customWidth="1"/>
    <col min="4" max="4" width="32.453125" style="4" customWidth="1"/>
    <col min="5" max="5" width="32" style="4" customWidth="1"/>
    <col min="6" max="6" width="30.36328125" style="4" customWidth="1"/>
    <col min="7" max="7" width="36.26953125" style="4" customWidth="1"/>
    <col min="8" max="16384" width="8.7265625" style="4"/>
  </cols>
  <sheetData>
    <row r="1" spans="1:7" ht="18.5">
      <c r="A1" s="223" t="s">
        <v>967</v>
      </c>
      <c r="B1" s="223"/>
      <c r="C1" s="223"/>
    </row>
    <row r="2" spans="1:7" ht="58">
      <c r="A2" s="4" t="s">
        <v>13</v>
      </c>
      <c r="B2" s="4" t="s">
        <v>19</v>
      </c>
      <c r="C2" s="4" t="s">
        <v>11</v>
      </c>
      <c r="D2" s="4" t="s">
        <v>10</v>
      </c>
      <c r="E2" s="4" t="s">
        <v>14</v>
      </c>
      <c r="F2" s="4" t="s">
        <v>15</v>
      </c>
      <c r="G2" s="4" t="s">
        <v>16</v>
      </c>
    </row>
    <row r="3" spans="1:7">
      <c r="A3" s="4" t="s">
        <v>0</v>
      </c>
    </row>
    <row r="4" spans="1:7">
      <c r="A4" s="4" t="s">
        <v>1</v>
      </c>
    </row>
    <row r="5" spans="1:7">
      <c r="A5" s="4" t="s">
        <v>2</v>
      </c>
    </row>
    <row r="6" spans="1:7">
      <c r="A6" s="4" t="s">
        <v>3</v>
      </c>
    </row>
    <row r="7" spans="1:7">
      <c r="A7" s="4" t="s">
        <v>4</v>
      </c>
    </row>
    <row r="8" spans="1:7">
      <c r="A8" s="4" t="s">
        <v>5</v>
      </c>
    </row>
    <row r="9" spans="1:7">
      <c r="A9" s="4" t="s">
        <v>6</v>
      </c>
    </row>
    <row r="10" spans="1:7">
      <c r="A10" s="4" t="s">
        <v>7</v>
      </c>
    </row>
    <row r="11" spans="1:7">
      <c r="A11" s="4" t="s">
        <v>8</v>
      </c>
    </row>
    <row r="12" spans="1:7">
      <c r="A12" s="4" t="s">
        <v>9</v>
      </c>
    </row>
    <row r="15" spans="1:7" ht="58">
      <c r="A15" s="4" t="s">
        <v>13</v>
      </c>
      <c r="B15" s="4" t="s">
        <v>201</v>
      </c>
      <c r="C15" s="4" t="s">
        <v>11</v>
      </c>
      <c r="D15" s="4" t="s">
        <v>10</v>
      </c>
      <c r="E15" s="4" t="s">
        <v>14</v>
      </c>
      <c r="F15" s="4" t="s">
        <v>15</v>
      </c>
      <c r="G15" s="4" t="s">
        <v>16</v>
      </c>
    </row>
    <row r="16" spans="1:7">
      <c r="A16" s="4" t="s">
        <v>0</v>
      </c>
    </row>
    <row r="17" spans="1:7">
      <c r="A17" s="4" t="s">
        <v>1</v>
      </c>
    </row>
    <row r="18" spans="1:7">
      <c r="A18" s="4" t="s">
        <v>2</v>
      </c>
    </row>
    <row r="19" spans="1:7">
      <c r="A19" s="4" t="s">
        <v>3</v>
      </c>
    </row>
    <row r="20" spans="1:7">
      <c r="A20" s="4" t="s">
        <v>4</v>
      </c>
    </row>
    <row r="21" spans="1:7">
      <c r="A21" s="4" t="s">
        <v>5</v>
      </c>
    </row>
    <row r="22" spans="1:7">
      <c r="A22" s="4" t="s">
        <v>6</v>
      </c>
    </row>
    <row r="23" spans="1:7">
      <c r="A23" s="4" t="s">
        <v>7</v>
      </c>
    </row>
    <row r="24" spans="1:7">
      <c r="A24" s="4" t="s">
        <v>8</v>
      </c>
    </row>
    <row r="25" spans="1:7">
      <c r="A25" s="4" t="s">
        <v>9</v>
      </c>
    </row>
    <row r="28" spans="1:7" ht="87">
      <c r="A28" s="4" t="s">
        <v>13</v>
      </c>
      <c r="B28" s="4" t="s">
        <v>17</v>
      </c>
      <c r="C28" s="4" t="s">
        <v>11</v>
      </c>
      <c r="D28" s="4" t="s">
        <v>12</v>
      </c>
      <c r="E28" s="4" t="s">
        <v>14</v>
      </c>
      <c r="F28" s="4" t="s">
        <v>15</v>
      </c>
      <c r="G28" s="4" t="s">
        <v>16</v>
      </c>
    </row>
    <row r="29" spans="1:7">
      <c r="A29" s="4" t="s">
        <v>0</v>
      </c>
    </row>
    <row r="30" spans="1:7">
      <c r="A30" s="4" t="s">
        <v>1</v>
      </c>
    </row>
    <row r="31" spans="1:7">
      <c r="A31" s="4" t="s">
        <v>2</v>
      </c>
    </row>
    <row r="32" spans="1:7">
      <c r="A32" s="4" t="s">
        <v>3</v>
      </c>
    </row>
    <row r="33" spans="1:1">
      <c r="A33" s="4" t="s">
        <v>4</v>
      </c>
    </row>
    <row r="34" spans="1:1">
      <c r="A34" s="4" t="s">
        <v>5</v>
      </c>
    </row>
    <row r="35" spans="1:1">
      <c r="A35" s="4" t="s">
        <v>6</v>
      </c>
    </row>
    <row r="36" spans="1:1">
      <c r="A36" s="4" t="s">
        <v>7</v>
      </c>
    </row>
    <row r="37" spans="1:1">
      <c r="A37" s="4" t="s">
        <v>8</v>
      </c>
    </row>
    <row r="38" spans="1:1">
      <c r="A38" s="4" t="s">
        <v>9</v>
      </c>
    </row>
  </sheetData>
  <mergeCells count="1">
    <mergeCell ref="A1:C1"/>
  </mergeCells>
  <pageMargins left="0.7" right="0.7" top="0.75" bottom="0.75" header="0.3" footer="0.3"/>
  <pageSetup scale="57" orientation="landscape" horizontalDpi="1200" verticalDpi="1200" r:id="rId1"/>
  <tableParts count="3">
    <tablePart r:id="rId2"/>
    <tablePart r:id="rId3"/>
    <tablePart r:id="rId4"/>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0" zoomScaleNormal="80" workbookViewId="0">
      <selection sqref="A1:C1"/>
    </sheetView>
  </sheetViews>
  <sheetFormatPr defaultRowHeight="14.5"/>
  <cols>
    <col min="1" max="1" width="13" customWidth="1"/>
    <col min="2" max="2" width="35.6328125" customWidth="1"/>
    <col min="3" max="3" width="29.26953125" customWidth="1"/>
    <col min="4" max="4" width="24.26953125" customWidth="1"/>
    <col min="5" max="5" width="32.453125" customWidth="1"/>
    <col min="6" max="6" width="33.453125" customWidth="1"/>
    <col min="7" max="7" width="37.08984375" customWidth="1"/>
    <col min="9" max="9" width="13.7265625" customWidth="1"/>
  </cols>
  <sheetData>
    <row r="1" spans="1:11" ht="18.5">
      <c r="A1" s="227" t="s">
        <v>967</v>
      </c>
      <c r="B1" s="227"/>
      <c r="C1" s="227"/>
    </row>
    <row r="2" spans="1:11" ht="43.5">
      <c r="A2" t="s">
        <v>13</v>
      </c>
      <c r="B2" s="2" t="s">
        <v>182</v>
      </c>
      <c r="C2" s="2" t="s">
        <v>11</v>
      </c>
      <c r="D2" s="2" t="s">
        <v>10</v>
      </c>
      <c r="E2" s="2" t="s">
        <v>14</v>
      </c>
      <c r="F2" s="2" t="s">
        <v>15</v>
      </c>
      <c r="G2" s="2" t="s">
        <v>16</v>
      </c>
    </row>
    <row r="3" spans="1:11">
      <c r="A3" t="s">
        <v>0</v>
      </c>
      <c r="B3" s="37" t="s">
        <v>512</v>
      </c>
      <c r="C3" s="37">
        <v>1314</v>
      </c>
      <c r="D3" s="74">
        <v>0.8</v>
      </c>
      <c r="E3" s="98">
        <v>8</v>
      </c>
      <c r="F3" s="98">
        <v>45.065343194994455</v>
      </c>
      <c r="G3" s="37" t="s">
        <v>176</v>
      </c>
      <c r="I3" s="148"/>
      <c r="J3" s="148"/>
      <c r="K3" s="148"/>
    </row>
    <row r="4" spans="1:11">
      <c r="A4" t="s">
        <v>1</v>
      </c>
      <c r="B4" s="37">
        <v>74176</v>
      </c>
      <c r="C4" s="37">
        <v>563</v>
      </c>
      <c r="D4" s="74">
        <v>0.89698046181172286</v>
      </c>
      <c r="E4" s="98">
        <v>8</v>
      </c>
      <c r="F4" s="98">
        <v>8</v>
      </c>
      <c r="G4" s="37" t="s">
        <v>176</v>
      </c>
      <c r="I4" s="148"/>
      <c r="J4" s="148"/>
      <c r="K4" s="148"/>
    </row>
    <row r="5" spans="1:11">
      <c r="A5" t="s">
        <v>2</v>
      </c>
      <c r="B5" s="37">
        <v>93306</v>
      </c>
      <c r="C5" s="37">
        <v>438</v>
      </c>
      <c r="D5" s="74">
        <v>0.94063926940639264</v>
      </c>
      <c r="E5" s="37" t="s">
        <v>176</v>
      </c>
      <c r="F5" s="98">
        <v>8</v>
      </c>
      <c r="G5" s="37" t="s">
        <v>176</v>
      </c>
      <c r="I5" s="148"/>
      <c r="J5" s="148"/>
      <c r="K5" s="148"/>
    </row>
    <row r="6" spans="1:11">
      <c r="A6" t="s">
        <v>3</v>
      </c>
      <c r="B6" s="37">
        <v>73721</v>
      </c>
      <c r="C6" s="37">
        <v>436</v>
      </c>
      <c r="D6" s="74">
        <v>0.8509174311926605</v>
      </c>
      <c r="E6" s="37" t="s">
        <v>176</v>
      </c>
      <c r="F6" s="98">
        <v>8</v>
      </c>
      <c r="G6" s="37" t="s">
        <v>176</v>
      </c>
      <c r="I6" s="148"/>
      <c r="J6" s="148"/>
      <c r="K6" s="148"/>
    </row>
    <row r="7" spans="1:11">
      <c r="A7" t="s">
        <v>4</v>
      </c>
      <c r="B7" s="37">
        <v>43239</v>
      </c>
      <c r="C7" s="37">
        <v>280</v>
      </c>
      <c r="D7" s="74">
        <v>0.87142857142857144</v>
      </c>
      <c r="E7" s="98">
        <v>24</v>
      </c>
      <c r="F7" s="98">
        <v>81.983472000000006</v>
      </c>
      <c r="G7" s="37" t="s">
        <v>176</v>
      </c>
      <c r="I7" s="148"/>
      <c r="J7" s="148"/>
      <c r="K7" s="148"/>
    </row>
    <row r="8" spans="1:11">
      <c r="A8" t="s">
        <v>5</v>
      </c>
      <c r="B8" s="37">
        <v>72148</v>
      </c>
      <c r="C8" s="37">
        <v>268</v>
      </c>
      <c r="D8" s="74">
        <v>0.82462686567164178</v>
      </c>
      <c r="E8" s="98">
        <v>8</v>
      </c>
      <c r="F8" s="98">
        <v>8</v>
      </c>
      <c r="G8" s="37" t="s">
        <v>176</v>
      </c>
      <c r="I8" s="148"/>
      <c r="J8" s="148"/>
      <c r="K8" s="148"/>
    </row>
    <row r="9" spans="1:11">
      <c r="A9" t="s">
        <v>6</v>
      </c>
      <c r="B9" s="37">
        <v>43235</v>
      </c>
      <c r="C9" s="37">
        <v>263</v>
      </c>
      <c r="D9" s="74">
        <v>0.83650190114068446</v>
      </c>
      <c r="E9" s="98">
        <v>24</v>
      </c>
      <c r="F9" s="98">
        <v>88.114295999999996</v>
      </c>
      <c r="G9" s="37" t="s">
        <v>176</v>
      </c>
      <c r="I9" s="148"/>
      <c r="J9" s="148"/>
      <c r="K9" s="148"/>
    </row>
    <row r="10" spans="1:11">
      <c r="A10" t="s">
        <v>7</v>
      </c>
      <c r="B10" s="37">
        <v>71250</v>
      </c>
      <c r="C10" s="37">
        <v>254</v>
      </c>
      <c r="D10" s="74">
        <v>0.84251968503937003</v>
      </c>
      <c r="E10" s="37" t="s">
        <v>176</v>
      </c>
      <c r="F10" s="98">
        <v>8</v>
      </c>
      <c r="G10" s="37" t="s">
        <v>176</v>
      </c>
      <c r="I10" s="148"/>
      <c r="J10" s="148"/>
      <c r="K10" s="148"/>
    </row>
    <row r="11" spans="1:11">
      <c r="A11" t="s">
        <v>8</v>
      </c>
      <c r="B11" s="37">
        <v>70553</v>
      </c>
      <c r="C11" s="37">
        <v>233</v>
      </c>
      <c r="D11" s="74">
        <v>0.93562231759656656</v>
      </c>
      <c r="E11" s="98">
        <v>8</v>
      </c>
      <c r="F11" s="98">
        <v>8</v>
      </c>
      <c r="G11" s="98">
        <v>72</v>
      </c>
      <c r="I11" s="148"/>
      <c r="J11" s="148"/>
      <c r="K11" s="148"/>
    </row>
    <row r="12" spans="1:11">
      <c r="A12" t="s">
        <v>9</v>
      </c>
      <c r="B12" s="37">
        <v>71260</v>
      </c>
      <c r="C12" s="37">
        <v>208</v>
      </c>
      <c r="D12" s="74">
        <v>0.92307692307692313</v>
      </c>
      <c r="E12" s="98">
        <v>8</v>
      </c>
      <c r="F12" s="98">
        <v>8</v>
      </c>
      <c r="G12" s="37" t="s">
        <v>176</v>
      </c>
      <c r="I12" s="148"/>
      <c r="J12" s="148"/>
      <c r="K12" s="148"/>
    </row>
    <row r="13" spans="1:11">
      <c r="I13" s="148"/>
      <c r="J13" s="148"/>
    </row>
    <row r="14" spans="1:11">
      <c r="I14" s="148"/>
      <c r="J14" s="148"/>
    </row>
    <row r="15" spans="1:11" ht="61" customHeight="1">
      <c r="A15" t="s">
        <v>13</v>
      </c>
      <c r="B15" s="2" t="s">
        <v>201</v>
      </c>
      <c r="C15" s="2" t="s">
        <v>11</v>
      </c>
      <c r="D15" s="2" t="s">
        <v>10</v>
      </c>
      <c r="E15" s="2" t="s">
        <v>14</v>
      </c>
      <c r="F15" s="2" t="s">
        <v>15</v>
      </c>
      <c r="G15" s="2" t="s">
        <v>16</v>
      </c>
      <c r="I15" s="148"/>
      <c r="J15" s="148"/>
    </row>
    <row r="16" spans="1:11">
      <c r="A16" t="s">
        <v>0</v>
      </c>
      <c r="B16" s="33">
        <v>77295</v>
      </c>
      <c r="C16" s="33">
        <v>29</v>
      </c>
      <c r="D16" s="38">
        <v>1</v>
      </c>
      <c r="E16" s="100">
        <v>8</v>
      </c>
      <c r="F16" s="98">
        <v>8</v>
      </c>
      <c r="G16" s="37" t="s">
        <v>176</v>
      </c>
      <c r="I16" s="148"/>
      <c r="J16" s="148"/>
    </row>
    <row r="17" spans="1:10">
      <c r="A17" t="s">
        <v>1</v>
      </c>
      <c r="B17" s="37">
        <v>77402</v>
      </c>
      <c r="C17" s="37">
        <v>29</v>
      </c>
      <c r="D17" s="38">
        <v>1</v>
      </c>
      <c r="E17" s="100">
        <v>8</v>
      </c>
      <c r="F17" s="98">
        <v>8</v>
      </c>
      <c r="G17" s="37" t="s">
        <v>176</v>
      </c>
      <c r="I17" s="148"/>
      <c r="J17" s="148"/>
    </row>
    <row r="18" spans="1:10">
      <c r="A18" t="s">
        <v>2</v>
      </c>
      <c r="B18" s="33">
        <v>95800</v>
      </c>
      <c r="C18" s="33">
        <v>28</v>
      </c>
      <c r="D18" s="38">
        <v>1</v>
      </c>
      <c r="E18" s="37" t="s">
        <v>176</v>
      </c>
      <c r="F18" s="98">
        <v>8</v>
      </c>
      <c r="G18" s="37" t="s">
        <v>176</v>
      </c>
      <c r="I18" s="148"/>
      <c r="J18" s="148"/>
    </row>
    <row r="19" spans="1:10">
      <c r="A19" t="s">
        <v>3</v>
      </c>
      <c r="B19" s="33">
        <v>73722</v>
      </c>
      <c r="C19" s="33">
        <v>22</v>
      </c>
      <c r="D19" s="38">
        <v>1</v>
      </c>
      <c r="E19" s="37" t="s">
        <v>176</v>
      </c>
      <c r="F19" s="98">
        <v>8</v>
      </c>
      <c r="G19" s="37" t="s">
        <v>176</v>
      </c>
      <c r="I19" s="148"/>
      <c r="J19" s="148"/>
    </row>
    <row r="20" spans="1:10">
      <c r="A20" t="s">
        <v>4</v>
      </c>
      <c r="B20" s="37">
        <v>29888</v>
      </c>
      <c r="C20" s="37">
        <v>21</v>
      </c>
      <c r="D20" s="38">
        <v>1</v>
      </c>
      <c r="E20" s="37" t="s">
        <v>176</v>
      </c>
      <c r="F20" s="98">
        <v>112.888896</v>
      </c>
      <c r="G20" s="37" t="s">
        <v>176</v>
      </c>
      <c r="I20" s="148"/>
      <c r="J20" s="148"/>
    </row>
    <row r="21" spans="1:10">
      <c r="A21" t="s">
        <v>5</v>
      </c>
      <c r="B21" s="33">
        <v>70496</v>
      </c>
      <c r="C21" s="33">
        <v>19</v>
      </c>
      <c r="D21" s="38">
        <v>1</v>
      </c>
      <c r="E21" s="37" t="s">
        <v>176</v>
      </c>
      <c r="F21" s="98">
        <v>8</v>
      </c>
      <c r="G21" s="37" t="s">
        <v>176</v>
      </c>
      <c r="I21" s="148"/>
      <c r="J21" s="148"/>
    </row>
    <row r="22" spans="1:10">
      <c r="A22" t="s">
        <v>6</v>
      </c>
      <c r="B22" s="33">
        <v>93312</v>
      </c>
      <c r="C22" s="33">
        <v>19</v>
      </c>
      <c r="D22" s="38">
        <v>1</v>
      </c>
      <c r="E22" s="37" t="s">
        <v>176</v>
      </c>
      <c r="F22" s="98">
        <v>8</v>
      </c>
      <c r="G22" s="37" t="s">
        <v>176</v>
      </c>
      <c r="I22" s="148"/>
      <c r="J22" s="148"/>
    </row>
    <row r="23" spans="1:10">
      <c r="A23" t="s">
        <v>7</v>
      </c>
      <c r="B23" s="37">
        <v>29880</v>
      </c>
      <c r="C23" s="37">
        <v>19</v>
      </c>
      <c r="D23" s="38">
        <v>1</v>
      </c>
      <c r="E23" s="37" t="s">
        <v>176</v>
      </c>
      <c r="F23" s="98">
        <v>112.69564800000001</v>
      </c>
      <c r="G23" s="37" t="s">
        <v>176</v>
      </c>
      <c r="I23" s="148"/>
      <c r="J23" s="148"/>
    </row>
    <row r="24" spans="1:10">
      <c r="A24" t="s">
        <v>8</v>
      </c>
      <c r="B24" s="37">
        <v>70498</v>
      </c>
      <c r="C24" s="37">
        <v>16</v>
      </c>
      <c r="D24" s="38">
        <v>1</v>
      </c>
      <c r="E24" s="37" t="s">
        <v>176</v>
      </c>
      <c r="F24" s="98">
        <v>8</v>
      </c>
      <c r="G24" s="37" t="s">
        <v>176</v>
      </c>
      <c r="I24" s="148"/>
      <c r="J24" s="148"/>
    </row>
    <row r="25" spans="1:10">
      <c r="A25" t="s">
        <v>9</v>
      </c>
      <c r="B25" s="37">
        <v>81220</v>
      </c>
      <c r="C25" s="37">
        <v>12</v>
      </c>
      <c r="D25" s="38">
        <v>1</v>
      </c>
      <c r="E25" s="37" t="s">
        <v>176</v>
      </c>
      <c r="F25" s="98">
        <v>8</v>
      </c>
      <c r="G25" s="37" t="s">
        <v>176</v>
      </c>
      <c r="I25" s="148"/>
      <c r="J25" s="148"/>
    </row>
    <row r="26" spans="1:10">
      <c r="I26" s="148"/>
      <c r="J26" s="148"/>
    </row>
    <row r="27" spans="1:10">
      <c r="I27" s="148"/>
      <c r="J27" s="148"/>
    </row>
    <row r="28" spans="1:10" ht="62.5" customHeight="1">
      <c r="A28" t="s">
        <v>13</v>
      </c>
      <c r="B28" s="2" t="s">
        <v>17</v>
      </c>
      <c r="C28" s="2" t="s">
        <v>11</v>
      </c>
      <c r="D28" s="2" t="s">
        <v>12</v>
      </c>
      <c r="E28" s="2" t="s">
        <v>14</v>
      </c>
      <c r="F28" s="2" t="s">
        <v>15</v>
      </c>
      <c r="G28" s="2" t="s">
        <v>16</v>
      </c>
      <c r="I28" s="148"/>
      <c r="J28" s="148"/>
    </row>
    <row r="29" spans="1:10">
      <c r="A29" t="s">
        <v>0</v>
      </c>
      <c r="B29" s="37">
        <v>93458</v>
      </c>
      <c r="C29" s="37">
        <v>24</v>
      </c>
      <c r="D29" s="151">
        <v>1</v>
      </c>
      <c r="E29" s="98">
        <v>8</v>
      </c>
      <c r="F29" s="98">
        <v>65.647056000000006</v>
      </c>
      <c r="G29" s="37" t="s">
        <v>176</v>
      </c>
      <c r="I29" s="150"/>
      <c r="J29" s="150"/>
    </row>
    <row r="30" spans="1:10">
      <c r="A30" t="s">
        <v>1</v>
      </c>
      <c r="B30" s="37">
        <v>63048</v>
      </c>
      <c r="C30" s="37">
        <v>13</v>
      </c>
      <c r="D30" s="38">
        <v>1</v>
      </c>
      <c r="E30" s="37" t="s">
        <v>176</v>
      </c>
      <c r="F30" s="98">
        <v>108.63158399999999</v>
      </c>
      <c r="G30" s="37" t="s">
        <v>176</v>
      </c>
      <c r="I30" s="150"/>
      <c r="J30" s="150"/>
    </row>
    <row r="31" spans="1:10">
      <c r="A31" t="s">
        <v>2</v>
      </c>
      <c r="B31" s="37">
        <v>17380</v>
      </c>
      <c r="C31" s="37">
        <v>9</v>
      </c>
      <c r="D31" s="151">
        <v>1</v>
      </c>
      <c r="E31" s="37" t="s">
        <v>176</v>
      </c>
      <c r="F31" s="98">
        <v>132.799992</v>
      </c>
      <c r="G31" s="37" t="s">
        <v>176</v>
      </c>
      <c r="I31" s="150"/>
      <c r="J31" s="150"/>
    </row>
    <row r="32" spans="1:10">
      <c r="A32" t="s">
        <v>3</v>
      </c>
      <c r="B32" s="37">
        <v>22551</v>
      </c>
      <c r="C32" s="37">
        <v>8</v>
      </c>
      <c r="D32" s="38">
        <v>1</v>
      </c>
      <c r="E32" s="37" t="s">
        <v>176</v>
      </c>
      <c r="F32" s="98">
        <v>109.19999999999999</v>
      </c>
      <c r="G32" s="37" t="s">
        <v>176</v>
      </c>
      <c r="I32" s="150"/>
      <c r="J32" s="150"/>
    </row>
    <row r="33" spans="1:10">
      <c r="A33" t="s">
        <v>4</v>
      </c>
      <c r="B33" s="37">
        <v>22552</v>
      </c>
      <c r="C33" s="37">
        <v>6</v>
      </c>
      <c r="D33" s="151">
        <v>1</v>
      </c>
      <c r="E33" s="37" t="s">
        <v>176</v>
      </c>
      <c r="F33" s="98">
        <v>106.285704</v>
      </c>
      <c r="G33" s="37" t="s">
        <v>176</v>
      </c>
      <c r="I33" s="150"/>
      <c r="J33" s="150"/>
    </row>
    <row r="34" spans="1:10">
      <c r="A34" t="s">
        <v>5</v>
      </c>
      <c r="B34" s="37">
        <v>63650</v>
      </c>
      <c r="C34" s="37">
        <v>6</v>
      </c>
      <c r="D34" s="38">
        <v>1</v>
      </c>
      <c r="E34" s="37" t="s">
        <v>176</v>
      </c>
      <c r="F34" s="98">
        <v>99</v>
      </c>
      <c r="G34" s="37" t="s">
        <v>176</v>
      </c>
      <c r="I34" s="150"/>
      <c r="J34" s="150"/>
    </row>
    <row r="35" spans="1:10">
      <c r="A35" t="s">
        <v>6</v>
      </c>
      <c r="B35" s="37">
        <v>22600</v>
      </c>
      <c r="C35" s="37">
        <v>3</v>
      </c>
      <c r="D35" s="151">
        <v>1</v>
      </c>
      <c r="E35" s="37" t="s">
        <v>176</v>
      </c>
      <c r="F35" s="98">
        <v>89.142864000000003</v>
      </c>
      <c r="G35" s="37" t="s">
        <v>176</v>
      </c>
      <c r="I35" s="150"/>
      <c r="J35" s="150"/>
    </row>
    <row r="36" spans="1:10">
      <c r="A36" t="s">
        <v>7</v>
      </c>
      <c r="B36" s="37">
        <v>63267</v>
      </c>
      <c r="C36" s="37">
        <v>2</v>
      </c>
      <c r="D36" s="38">
        <v>1</v>
      </c>
      <c r="E36" s="37" t="s">
        <v>176</v>
      </c>
      <c r="F36" s="98">
        <v>48</v>
      </c>
      <c r="G36" s="37" t="s">
        <v>176</v>
      </c>
      <c r="I36" s="150"/>
      <c r="J36" s="150"/>
    </row>
    <row r="37" spans="1:10">
      <c r="A37" t="s">
        <v>8</v>
      </c>
      <c r="B37" s="37">
        <v>93580</v>
      </c>
      <c r="C37" s="37">
        <v>2</v>
      </c>
      <c r="D37" s="151">
        <v>1</v>
      </c>
      <c r="E37" s="37" t="s">
        <v>176</v>
      </c>
      <c r="F37" s="98">
        <v>132</v>
      </c>
      <c r="G37" s="37" t="s">
        <v>176</v>
      </c>
      <c r="I37" s="150"/>
      <c r="J37" s="150"/>
    </row>
    <row r="38" spans="1:10">
      <c r="A38" t="s">
        <v>9</v>
      </c>
      <c r="B38" s="37">
        <v>22558</v>
      </c>
      <c r="C38" s="37">
        <v>7</v>
      </c>
      <c r="D38" s="38">
        <v>0.83330000000000004</v>
      </c>
      <c r="E38" s="37" t="s">
        <v>176</v>
      </c>
      <c r="F38" s="98">
        <f>3.5*24</f>
        <v>84</v>
      </c>
      <c r="G38" s="37" t="s">
        <v>176</v>
      </c>
      <c r="I38" s="150"/>
      <c r="J38" s="150"/>
    </row>
    <row r="39" spans="1:10">
      <c r="I39" s="150"/>
      <c r="J39" s="150"/>
    </row>
  </sheetData>
  <mergeCells count="1">
    <mergeCell ref="A1:C1"/>
  </mergeCells>
  <pageMargins left="0.7" right="0.7" top="0.75" bottom="0.75" header="0.3" footer="0.3"/>
  <pageSetup scale="60" orientation="landscape" horizontalDpi="1200" verticalDpi="1200" r:id="rId1"/>
  <tableParts count="3">
    <tablePart r:id="rId2"/>
    <tablePart r:id="rId3"/>
    <tablePart r:id="rId4"/>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topLeftCell="A2" zoomScale="80" zoomScaleNormal="80" workbookViewId="0">
      <selection activeCell="C21" sqref="A1:C22"/>
    </sheetView>
  </sheetViews>
  <sheetFormatPr defaultRowHeight="14.5"/>
  <cols>
    <col min="1" max="1" width="11" style="4" customWidth="1"/>
    <col min="2" max="2" width="32.7265625" style="4" customWidth="1"/>
    <col min="3" max="3" width="28.1796875" style="4" customWidth="1"/>
    <col min="4" max="4" width="25.6328125" style="4" customWidth="1"/>
    <col min="5" max="5" width="34.26953125" style="4" customWidth="1"/>
    <col min="6" max="6" width="34" style="4" customWidth="1"/>
    <col min="7" max="7" width="39.81640625" style="4" customWidth="1"/>
    <col min="8" max="8" width="8.7265625" style="4"/>
    <col min="9" max="9" width="16.54296875" style="4" customWidth="1"/>
    <col min="10" max="10" width="19.1796875" style="4" customWidth="1"/>
    <col min="11" max="16384" width="8.7265625" style="4"/>
  </cols>
  <sheetData>
    <row r="1" spans="1:10" ht="18.5">
      <c r="A1" s="223" t="s">
        <v>967</v>
      </c>
      <c r="B1" s="223"/>
      <c r="C1" s="223"/>
    </row>
    <row r="2" spans="1:10" ht="58">
      <c r="A2" s="4" t="s">
        <v>13</v>
      </c>
      <c r="B2" s="4" t="s">
        <v>182</v>
      </c>
      <c r="C2" s="4" t="s">
        <v>11</v>
      </c>
      <c r="D2" s="4" t="s">
        <v>10</v>
      </c>
      <c r="E2" s="4" t="s">
        <v>14</v>
      </c>
      <c r="F2" s="4" t="s">
        <v>15</v>
      </c>
      <c r="G2" s="4" t="s">
        <v>16</v>
      </c>
    </row>
    <row r="3" spans="1:10">
      <c r="A3" s="4" t="s">
        <v>0</v>
      </c>
      <c r="B3" s="10">
        <v>90868</v>
      </c>
      <c r="C3" s="10">
        <v>9</v>
      </c>
      <c r="D3" s="8">
        <v>0.44444444444444442</v>
      </c>
      <c r="E3" s="4" t="s">
        <v>176</v>
      </c>
      <c r="F3" s="9">
        <v>68.571432000000001</v>
      </c>
      <c r="G3" s="4" t="s">
        <v>176</v>
      </c>
      <c r="I3" s="9"/>
      <c r="J3" s="9"/>
    </row>
    <row r="4" spans="1:10">
      <c r="A4" s="4" t="s">
        <v>1</v>
      </c>
      <c r="B4" s="10">
        <v>90869</v>
      </c>
      <c r="C4" s="10">
        <v>8</v>
      </c>
      <c r="D4" s="8">
        <v>0.75</v>
      </c>
      <c r="E4" s="4" t="s">
        <v>176</v>
      </c>
      <c r="F4" s="9">
        <v>66.461544000000004</v>
      </c>
      <c r="G4" s="4" t="s">
        <v>176</v>
      </c>
      <c r="J4" s="9"/>
    </row>
    <row r="5" spans="1:10">
      <c r="A5" s="4" t="s">
        <v>2</v>
      </c>
      <c r="B5" s="10">
        <v>90867</v>
      </c>
      <c r="C5" s="10">
        <v>8</v>
      </c>
      <c r="D5" s="8">
        <v>0.75</v>
      </c>
      <c r="E5" s="4" t="s">
        <v>176</v>
      </c>
      <c r="F5" s="9">
        <v>74.400000000000006</v>
      </c>
      <c r="G5" s="4" t="s">
        <v>176</v>
      </c>
      <c r="J5" s="9"/>
    </row>
    <row r="6" spans="1:10">
      <c r="A6" s="4" t="s">
        <v>3</v>
      </c>
    </row>
    <row r="7" spans="1:10">
      <c r="A7" s="4" t="s">
        <v>4</v>
      </c>
    </row>
    <row r="8" spans="1:10">
      <c r="A8" s="4" t="s">
        <v>5</v>
      </c>
    </row>
    <row r="9" spans="1:10">
      <c r="A9" s="4" t="s">
        <v>6</v>
      </c>
    </row>
    <row r="10" spans="1:10">
      <c r="A10" s="4" t="s">
        <v>7</v>
      </c>
    </row>
    <row r="11" spans="1:10">
      <c r="A11" s="4" t="s">
        <v>8</v>
      </c>
    </row>
    <row r="12" spans="1:10">
      <c r="A12" s="4" t="s">
        <v>9</v>
      </c>
    </row>
    <row r="15" spans="1:10" ht="58">
      <c r="A15" s="4" t="s">
        <v>13</v>
      </c>
      <c r="B15" s="4" t="s">
        <v>201</v>
      </c>
      <c r="C15" s="4" t="s">
        <v>11</v>
      </c>
      <c r="D15" s="4" t="s">
        <v>10</v>
      </c>
      <c r="E15" s="4" t="s">
        <v>14</v>
      </c>
      <c r="F15" s="4" t="s">
        <v>15</v>
      </c>
      <c r="G15" s="4" t="s">
        <v>16</v>
      </c>
    </row>
    <row r="16" spans="1:10">
      <c r="A16" s="4" t="s">
        <v>0</v>
      </c>
      <c r="B16" s="4">
        <v>90867</v>
      </c>
      <c r="C16" s="4">
        <v>8</v>
      </c>
      <c r="D16" s="182">
        <v>0.75</v>
      </c>
      <c r="E16" s="4" t="s">
        <v>176</v>
      </c>
      <c r="F16" s="9">
        <v>74.400000000000006</v>
      </c>
      <c r="G16" s="4" t="s">
        <v>176</v>
      </c>
      <c r="J16" s="9"/>
    </row>
    <row r="17" spans="1:10">
      <c r="A17" s="4" t="s">
        <v>1</v>
      </c>
      <c r="B17" s="4">
        <v>90869</v>
      </c>
      <c r="C17" s="4">
        <v>8</v>
      </c>
      <c r="D17" s="182">
        <v>0.75</v>
      </c>
      <c r="E17" s="4" t="s">
        <v>176</v>
      </c>
      <c r="F17" s="9">
        <v>66.459999999999994</v>
      </c>
      <c r="G17" s="4" t="s">
        <v>176</v>
      </c>
      <c r="J17" s="9"/>
    </row>
    <row r="18" spans="1:10">
      <c r="A18" s="4" t="s">
        <v>2</v>
      </c>
      <c r="B18" s="4">
        <v>90868</v>
      </c>
      <c r="C18" s="4">
        <v>9</v>
      </c>
      <c r="D18" s="182">
        <v>0.44</v>
      </c>
      <c r="E18" s="4" t="s">
        <v>176</v>
      </c>
      <c r="F18" s="9">
        <v>68.569999999999993</v>
      </c>
      <c r="G18" s="4" t="s">
        <v>176</v>
      </c>
      <c r="J18" s="9"/>
    </row>
    <row r="19" spans="1:10">
      <c r="A19" s="4" t="s">
        <v>3</v>
      </c>
    </row>
    <row r="20" spans="1:10">
      <c r="A20" s="4" t="s">
        <v>4</v>
      </c>
    </row>
    <row r="21" spans="1:10">
      <c r="A21" s="4" t="s">
        <v>5</v>
      </c>
    </row>
    <row r="22" spans="1:10">
      <c r="A22" s="4" t="s">
        <v>6</v>
      </c>
    </row>
    <row r="23" spans="1:10">
      <c r="A23" s="4" t="s">
        <v>7</v>
      </c>
    </row>
    <row r="24" spans="1:10">
      <c r="A24" s="4" t="s">
        <v>8</v>
      </c>
    </row>
    <row r="25" spans="1:10">
      <c r="A25" s="4" t="s">
        <v>9</v>
      </c>
    </row>
    <row r="28" spans="1:10" ht="58">
      <c r="A28" s="4" t="s">
        <v>13</v>
      </c>
      <c r="B28" s="4" t="s">
        <v>17</v>
      </c>
      <c r="C28" s="4" t="s">
        <v>11</v>
      </c>
      <c r="D28" s="4" t="s">
        <v>12</v>
      </c>
      <c r="E28" s="4" t="s">
        <v>14</v>
      </c>
      <c r="F28" s="4" t="s">
        <v>15</v>
      </c>
      <c r="G28" s="4" t="s">
        <v>16</v>
      </c>
    </row>
    <row r="29" spans="1:10">
      <c r="A29" s="4" t="s">
        <v>0</v>
      </c>
      <c r="B29" s="4">
        <v>90867</v>
      </c>
      <c r="C29" s="4">
        <v>8</v>
      </c>
      <c r="D29" s="182">
        <v>0.5</v>
      </c>
      <c r="E29" s="4" t="s">
        <v>176</v>
      </c>
      <c r="F29" s="9">
        <v>74.400000000000006</v>
      </c>
      <c r="G29" s="4" t="s">
        <v>176</v>
      </c>
    </row>
    <row r="30" spans="1:10">
      <c r="A30" s="4" t="s">
        <v>1</v>
      </c>
      <c r="B30" s="4">
        <v>90869</v>
      </c>
      <c r="C30" s="4">
        <v>8</v>
      </c>
      <c r="D30" s="182">
        <v>0.5</v>
      </c>
      <c r="E30" s="4" t="s">
        <v>176</v>
      </c>
      <c r="F30" s="9">
        <v>66.459999999999994</v>
      </c>
      <c r="G30" s="4" t="s">
        <v>176</v>
      </c>
    </row>
    <row r="31" spans="1:10">
      <c r="A31" s="4" t="s">
        <v>2</v>
      </c>
      <c r="B31" s="4">
        <v>90868</v>
      </c>
      <c r="C31" s="4">
        <v>9</v>
      </c>
      <c r="D31" s="182">
        <v>0.2</v>
      </c>
      <c r="E31" s="4" t="s">
        <v>176</v>
      </c>
      <c r="F31" s="9">
        <v>68.569999999999993</v>
      </c>
      <c r="G31" s="4" t="s">
        <v>176</v>
      </c>
    </row>
    <row r="32" spans="1:10">
      <c r="A32" s="4" t="s">
        <v>3</v>
      </c>
    </row>
    <row r="33" spans="1:1">
      <c r="A33" s="4" t="s">
        <v>4</v>
      </c>
    </row>
    <row r="34" spans="1:1">
      <c r="A34" s="4" t="s">
        <v>5</v>
      </c>
    </row>
    <row r="35" spans="1:1">
      <c r="A35" s="4" t="s">
        <v>6</v>
      </c>
    </row>
    <row r="36" spans="1:1">
      <c r="A36" s="4" t="s">
        <v>7</v>
      </c>
    </row>
    <row r="37" spans="1:1">
      <c r="A37" s="4" t="s">
        <v>8</v>
      </c>
    </row>
    <row r="38" spans="1:1">
      <c r="A38" s="4" t="s">
        <v>9</v>
      </c>
    </row>
  </sheetData>
  <mergeCells count="1">
    <mergeCell ref="A1:C1"/>
  </mergeCells>
  <pageMargins left="0.7" right="0.7" top="0.75" bottom="0.75" header="0.3" footer="0.3"/>
  <pageSetup scale="58" orientation="landscape" horizontalDpi="1200" verticalDpi="1200" r:id="rId1"/>
  <tableParts count="3">
    <tablePart r:id="rId2"/>
    <tablePart r:id="rId3"/>
    <tablePart r:id="rId4"/>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zoomScale="80" zoomScaleNormal="80" workbookViewId="0">
      <selection sqref="A1:C1"/>
    </sheetView>
  </sheetViews>
  <sheetFormatPr defaultRowHeight="14.5"/>
  <cols>
    <col min="1" max="1" width="12.453125" customWidth="1"/>
    <col min="2" max="2" width="37.90625" customWidth="1"/>
    <col min="3" max="3" width="29.36328125" customWidth="1"/>
    <col min="4" max="4" width="24.90625" customWidth="1"/>
    <col min="5" max="5" width="33" customWidth="1"/>
    <col min="6" max="6" width="33.81640625" customWidth="1"/>
    <col min="7" max="7" width="36.7265625" customWidth="1"/>
  </cols>
  <sheetData>
    <row r="1" spans="1:7" ht="18.5">
      <c r="A1" s="224" t="s">
        <v>967</v>
      </c>
      <c r="B1" s="224"/>
      <c r="C1" s="224"/>
    </row>
    <row r="2" spans="1:7" ht="43.5">
      <c r="A2" t="s">
        <v>13</v>
      </c>
      <c r="B2" s="2" t="s">
        <v>182</v>
      </c>
      <c r="C2" s="2" t="s">
        <v>11</v>
      </c>
      <c r="D2" s="2" t="s">
        <v>10</v>
      </c>
      <c r="E2" s="2" t="s">
        <v>14</v>
      </c>
      <c r="F2" s="2" t="s">
        <v>15</v>
      </c>
      <c r="G2" s="2" t="s">
        <v>16</v>
      </c>
    </row>
    <row r="3" spans="1:7" s="37" customFormat="1">
      <c r="A3" s="215" t="s">
        <v>0</v>
      </c>
      <c r="B3" s="37" t="s">
        <v>517</v>
      </c>
      <c r="C3" s="37">
        <v>7</v>
      </c>
      <c r="D3" s="38">
        <v>0.86</v>
      </c>
      <c r="E3" s="37" t="s">
        <v>176</v>
      </c>
      <c r="F3" s="98">
        <v>24</v>
      </c>
      <c r="G3" s="37" t="s">
        <v>176</v>
      </c>
    </row>
    <row r="4" spans="1:7">
      <c r="A4" t="s">
        <v>1</v>
      </c>
    </row>
    <row r="5" spans="1:7">
      <c r="A5" t="s">
        <v>2</v>
      </c>
    </row>
    <row r="6" spans="1:7">
      <c r="A6" t="s">
        <v>3</v>
      </c>
    </row>
    <row r="7" spans="1:7">
      <c r="A7" t="s">
        <v>4</v>
      </c>
    </row>
    <row r="8" spans="1:7">
      <c r="A8" t="s">
        <v>5</v>
      </c>
    </row>
    <row r="9" spans="1:7">
      <c r="A9" t="s">
        <v>6</v>
      </c>
    </row>
    <row r="10" spans="1:7">
      <c r="A10" t="s">
        <v>7</v>
      </c>
    </row>
    <row r="11" spans="1:7">
      <c r="A11" t="s">
        <v>8</v>
      </c>
    </row>
    <row r="12" spans="1:7">
      <c r="A12" t="s">
        <v>9</v>
      </c>
    </row>
    <row r="15" spans="1:7" ht="43.5">
      <c r="A15" t="s">
        <v>13</v>
      </c>
      <c r="B15" s="2" t="s">
        <v>20</v>
      </c>
      <c r="C15" s="2" t="s">
        <v>11</v>
      </c>
      <c r="D15" s="2" t="s">
        <v>10</v>
      </c>
      <c r="E15" s="2" t="s">
        <v>14</v>
      </c>
      <c r="F15" s="2" t="s">
        <v>15</v>
      </c>
      <c r="G15" s="2" t="s">
        <v>16</v>
      </c>
    </row>
    <row r="16" spans="1:7" s="37" customFormat="1">
      <c r="A16" s="215" t="s">
        <v>0</v>
      </c>
      <c r="B16" s="37" t="s">
        <v>517</v>
      </c>
      <c r="C16" s="37">
        <v>7</v>
      </c>
      <c r="D16" s="38">
        <v>0.86</v>
      </c>
      <c r="E16" s="37" t="s">
        <v>176</v>
      </c>
      <c r="F16" s="98">
        <v>24</v>
      </c>
      <c r="G16" s="37" t="s">
        <v>176</v>
      </c>
    </row>
    <row r="17" spans="1:7">
      <c r="A17" t="s">
        <v>1</v>
      </c>
    </row>
    <row r="18" spans="1:7">
      <c r="A18" t="s">
        <v>2</v>
      </c>
    </row>
    <row r="19" spans="1:7">
      <c r="A19" t="s">
        <v>3</v>
      </c>
    </row>
    <row r="20" spans="1:7">
      <c r="A20" t="s">
        <v>4</v>
      </c>
    </row>
    <row r="21" spans="1:7">
      <c r="A21" t="s">
        <v>5</v>
      </c>
    </row>
    <row r="22" spans="1:7">
      <c r="A22" t="s">
        <v>6</v>
      </c>
    </row>
    <row r="23" spans="1:7">
      <c r="A23" t="s">
        <v>7</v>
      </c>
    </row>
    <row r="24" spans="1:7">
      <c r="A24" t="s">
        <v>8</v>
      </c>
    </row>
    <row r="25" spans="1:7">
      <c r="A25" t="s">
        <v>9</v>
      </c>
    </row>
    <row r="28" spans="1:7" ht="60.5" customHeight="1">
      <c r="A28" t="s">
        <v>13</v>
      </c>
      <c r="B28" s="2" t="s">
        <v>17</v>
      </c>
      <c r="C28" s="2" t="s">
        <v>11</v>
      </c>
      <c r="D28" s="2" t="s">
        <v>12</v>
      </c>
      <c r="E28" s="2" t="s">
        <v>14</v>
      </c>
      <c r="F28" s="2" t="s">
        <v>15</v>
      </c>
      <c r="G28" s="2" t="s">
        <v>16</v>
      </c>
    </row>
    <row r="29" spans="1:7" s="37" customFormat="1">
      <c r="A29" s="215" t="s">
        <v>0</v>
      </c>
      <c r="B29" s="2" t="s">
        <v>517</v>
      </c>
      <c r="C29" s="37">
        <v>7</v>
      </c>
      <c r="D29" s="151">
        <v>0</v>
      </c>
      <c r="E29" s="37" t="s">
        <v>176</v>
      </c>
      <c r="F29" s="98">
        <v>24</v>
      </c>
      <c r="G29" s="37" t="s">
        <v>176</v>
      </c>
    </row>
    <row r="30" spans="1:7">
      <c r="A30" t="s">
        <v>1</v>
      </c>
    </row>
    <row r="31" spans="1:7">
      <c r="A31" t="s">
        <v>2</v>
      </c>
    </row>
    <row r="32" spans="1:7">
      <c r="A32" t="s">
        <v>3</v>
      </c>
    </row>
    <row r="33" spans="1:1">
      <c r="A33" t="s">
        <v>4</v>
      </c>
    </row>
    <row r="34" spans="1:1">
      <c r="A34" t="s">
        <v>5</v>
      </c>
    </row>
    <row r="35" spans="1:1">
      <c r="A35" t="s">
        <v>6</v>
      </c>
    </row>
    <row r="36" spans="1:1">
      <c r="A36" t="s">
        <v>7</v>
      </c>
    </row>
    <row r="37" spans="1:1">
      <c r="A37" t="s">
        <v>8</v>
      </c>
    </row>
    <row r="38" spans="1:1">
      <c r="A38" t="s">
        <v>9</v>
      </c>
    </row>
  </sheetData>
  <mergeCells count="1">
    <mergeCell ref="A1:C1"/>
  </mergeCells>
  <pageMargins left="0.7" right="0.7" top="0.75" bottom="0.75" header="0.3" footer="0.3"/>
  <pageSetup scale="59" orientation="landscape" horizontalDpi="1200" verticalDpi="1200" r:id="rId1"/>
  <tableParts count="3">
    <tablePart r:id="rId2"/>
    <tablePart r:id="rId3"/>
    <tablePart r:id="rId4"/>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zoomScale="80" zoomScaleNormal="80" workbookViewId="0">
      <selection activeCell="B28" sqref="B28"/>
    </sheetView>
  </sheetViews>
  <sheetFormatPr defaultRowHeight="14.5"/>
  <cols>
    <col min="1" max="1" width="17" customWidth="1"/>
    <col min="2" max="2" width="34.453125" customWidth="1"/>
    <col min="3" max="3" width="23.54296875" customWidth="1"/>
    <col min="4" max="4" width="25.54296875" customWidth="1"/>
    <col min="5" max="5" width="33" customWidth="1"/>
    <col min="6" max="6" width="36" customWidth="1"/>
    <col min="7" max="7" width="36.54296875" customWidth="1"/>
    <col min="9" max="9" width="16.81640625" customWidth="1"/>
    <col min="10" max="10" width="17.26953125" customWidth="1"/>
  </cols>
  <sheetData>
    <row r="1" spans="1:10" ht="18.5">
      <c r="A1" s="227" t="s">
        <v>967</v>
      </c>
      <c r="B1" s="227"/>
      <c r="C1" s="227"/>
    </row>
    <row r="2" spans="1:10" ht="43.5">
      <c r="A2" t="s">
        <v>13</v>
      </c>
      <c r="B2" s="2" t="s">
        <v>182</v>
      </c>
      <c r="C2" s="2" t="s">
        <v>11</v>
      </c>
      <c r="D2" s="2" t="s">
        <v>10</v>
      </c>
      <c r="E2" s="2" t="s">
        <v>14</v>
      </c>
      <c r="F2" s="2" t="s">
        <v>15</v>
      </c>
      <c r="G2" s="2" t="s">
        <v>16</v>
      </c>
    </row>
    <row r="3" spans="1:10">
      <c r="A3" t="s">
        <v>0</v>
      </c>
      <c r="B3" s="33" t="s">
        <v>143</v>
      </c>
      <c r="C3" s="33">
        <v>610</v>
      </c>
      <c r="D3" s="74">
        <v>0.9688524590163935</v>
      </c>
      <c r="E3" s="37" t="s">
        <v>176</v>
      </c>
      <c r="F3" s="98">
        <v>8</v>
      </c>
      <c r="G3" s="37" t="s">
        <v>176</v>
      </c>
      <c r="I3" s="148"/>
      <c r="J3" s="148"/>
    </row>
    <row r="4" spans="1:10">
      <c r="A4" t="s">
        <v>1</v>
      </c>
      <c r="B4" s="33" t="s">
        <v>209</v>
      </c>
      <c r="C4" s="33">
        <v>457</v>
      </c>
      <c r="D4" s="74">
        <v>0.96717724288840268</v>
      </c>
      <c r="E4" s="37" t="s">
        <v>176</v>
      </c>
      <c r="F4" s="98">
        <v>8</v>
      </c>
      <c r="G4" s="37" t="s">
        <v>176</v>
      </c>
      <c r="J4" s="148"/>
    </row>
    <row r="5" spans="1:10">
      <c r="A5" t="s">
        <v>2</v>
      </c>
      <c r="B5" s="33" t="s">
        <v>132</v>
      </c>
      <c r="C5" s="33">
        <v>421</v>
      </c>
      <c r="D5" s="74">
        <v>0.96437054631828978</v>
      </c>
      <c r="E5" s="37" t="s">
        <v>176</v>
      </c>
      <c r="F5" s="98">
        <v>8</v>
      </c>
      <c r="G5" s="37" t="s">
        <v>176</v>
      </c>
      <c r="J5" s="148"/>
    </row>
    <row r="6" spans="1:10">
      <c r="A6" t="s">
        <v>3</v>
      </c>
      <c r="B6" s="33" t="s">
        <v>205</v>
      </c>
      <c r="C6" s="33">
        <v>18</v>
      </c>
      <c r="D6" s="74">
        <v>1</v>
      </c>
      <c r="E6" s="37" t="s">
        <v>176</v>
      </c>
      <c r="F6" s="98">
        <v>8</v>
      </c>
      <c r="G6" s="37" t="s">
        <v>176</v>
      </c>
      <c r="J6" s="148"/>
    </row>
    <row r="7" spans="1:10">
      <c r="A7" t="s">
        <v>4</v>
      </c>
      <c r="B7" s="33" t="s">
        <v>350</v>
      </c>
      <c r="C7" s="33">
        <v>18</v>
      </c>
      <c r="D7" s="74">
        <v>1</v>
      </c>
      <c r="E7" s="37" t="s">
        <v>176</v>
      </c>
      <c r="F7" s="98">
        <v>8</v>
      </c>
      <c r="G7" s="37" t="s">
        <v>176</v>
      </c>
      <c r="J7" s="148"/>
    </row>
    <row r="8" spans="1:10">
      <c r="A8" t="s">
        <v>5</v>
      </c>
      <c r="B8" s="33" t="s">
        <v>211</v>
      </c>
      <c r="C8" s="33">
        <v>16</v>
      </c>
      <c r="D8" s="74">
        <v>0.8125</v>
      </c>
      <c r="E8" s="37" t="s">
        <v>176</v>
      </c>
      <c r="F8" s="98">
        <v>8</v>
      </c>
      <c r="G8" s="37" t="s">
        <v>176</v>
      </c>
      <c r="J8" s="148"/>
    </row>
    <row r="9" spans="1:10">
      <c r="A9" t="s">
        <v>6</v>
      </c>
      <c r="B9" s="33" t="s">
        <v>207</v>
      </c>
      <c r="C9" s="33">
        <v>6</v>
      </c>
      <c r="D9" s="74">
        <v>0</v>
      </c>
      <c r="E9" s="37" t="s">
        <v>176</v>
      </c>
      <c r="F9" s="98">
        <v>75.428567999999999</v>
      </c>
      <c r="G9" s="37" t="s">
        <v>176</v>
      </c>
      <c r="J9" s="148"/>
    </row>
    <row r="10" spans="1:10">
      <c r="A10" t="s">
        <v>7</v>
      </c>
      <c r="B10" s="33" t="s">
        <v>968</v>
      </c>
      <c r="C10" s="33">
        <v>4</v>
      </c>
      <c r="D10" s="74">
        <v>0.25</v>
      </c>
      <c r="E10" s="37" t="s">
        <v>176</v>
      </c>
      <c r="F10" s="98">
        <v>100.00000800000001</v>
      </c>
      <c r="G10" s="37" t="s">
        <v>176</v>
      </c>
      <c r="J10" s="148"/>
    </row>
    <row r="11" spans="1:10">
      <c r="A11" t="s">
        <v>8</v>
      </c>
      <c r="B11" s="33" t="s">
        <v>355</v>
      </c>
      <c r="C11" s="33">
        <v>4</v>
      </c>
      <c r="D11" s="74">
        <v>0.25</v>
      </c>
      <c r="E11" s="37" t="s">
        <v>176</v>
      </c>
      <c r="F11" s="98">
        <v>96</v>
      </c>
      <c r="G11" s="37" t="s">
        <v>176</v>
      </c>
      <c r="J11" s="148"/>
    </row>
    <row r="12" spans="1:10">
      <c r="A12" t="s">
        <v>9</v>
      </c>
      <c r="B12" s="33" t="s">
        <v>969</v>
      </c>
      <c r="C12" s="33">
        <v>3</v>
      </c>
      <c r="D12" s="74">
        <v>0.66666666666666663</v>
      </c>
      <c r="E12" s="37" t="s">
        <v>176</v>
      </c>
      <c r="F12" s="98">
        <v>78</v>
      </c>
      <c r="G12" s="37" t="s">
        <v>176</v>
      </c>
      <c r="J12" s="148"/>
    </row>
    <row r="13" spans="1:10">
      <c r="J13" s="148"/>
    </row>
    <row r="14" spans="1:10">
      <c r="J14" s="148"/>
    </row>
    <row r="15" spans="1:10" ht="43.5">
      <c r="A15" t="s">
        <v>13</v>
      </c>
      <c r="B15" s="2" t="s">
        <v>20</v>
      </c>
      <c r="C15" s="2" t="s">
        <v>11</v>
      </c>
      <c r="D15" s="2" t="s">
        <v>10</v>
      </c>
      <c r="E15" s="2" t="s">
        <v>14</v>
      </c>
      <c r="F15" s="2" t="s">
        <v>15</v>
      </c>
      <c r="G15" s="2" t="s">
        <v>16</v>
      </c>
      <c r="J15" s="148"/>
    </row>
    <row r="16" spans="1:10">
      <c r="A16" t="s">
        <v>0</v>
      </c>
      <c r="B16" s="33" t="s">
        <v>205</v>
      </c>
      <c r="C16" s="33">
        <v>18</v>
      </c>
      <c r="D16" s="74">
        <v>1</v>
      </c>
      <c r="E16" s="37" t="s">
        <v>176</v>
      </c>
      <c r="F16" s="98">
        <v>8</v>
      </c>
      <c r="G16" s="37" t="s">
        <v>176</v>
      </c>
      <c r="J16" s="148"/>
    </row>
    <row r="17" spans="1:10">
      <c r="A17" t="s">
        <v>1</v>
      </c>
      <c r="B17" s="33" t="s">
        <v>350</v>
      </c>
      <c r="C17" s="33">
        <v>18</v>
      </c>
      <c r="D17" s="74">
        <v>1</v>
      </c>
      <c r="E17" s="37" t="s">
        <v>176</v>
      </c>
      <c r="F17" s="98">
        <v>8</v>
      </c>
      <c r="G17" s="37" t="s">
        <v>176</v>
      </c>
      <c r="J17" s="148"/>
    </row>
    <row r="18" spans="1:10">
      <c r="A18" t="s">
        <v>2</v>
      </c>
      <c r="B18" s="33" t="s">
        <v>970</v>
      </c>
      <c r="C18" s="33">
        <v>2</v>
      </c>
      <c r="D18" s="74">
        <v>1</v>
      </c>
      <c r="E18" s="37" t="s">
        <v>176</v>
      </c>
      <c r="F18" s="98">
        <v>72</v>
      </c>
      <c r="G18" s="37" t="s">
        <v>176</v>
      </c>
      <c r="J18" s="148"/>
    </row>
    <row r="19" spans="1:10">
      <c r="A19" t="s">
        <v>3</v>
      </c>
      <c r="B19" s="33" t="s">
        <v>971</v>
      </c>
      <c r="C19" s="33">
        <v>2</v>
      </c>
      <c r="D19" s="74">
        <v>1</v>
      </c>
      <c r="E19" s="37" t="s">
        <v>176</v>
      </c>
      <c r="F19" s="98">
        <v>84</v>
      </c>
      <c r="G19" s="37" t="s">
        <v>176</v>
      </c>
      <c r="J19" s="148"/>
    </row>
    <row r="20" spans="1:10">
      <c r="A20" t="s">
        <v>4</v>
      </c>
      <c r="B20" s="33" t="s">
        <v>972</v>
      </c>
      <c r="C20" s="33">
        <v>2</v>
      </c>
      <c r="D20" s="74">
        <v>1</v>
      </c>
      <c r="E20" s="37" t="s">
        <v>176</v>
      </c>
      <c r="F20" s="98">
        <v>72</v>
      </c>
      <c r="G20" s="37" t="s">
        <v>176</v>
      </c>
      <c r="J20" s="148"/>
    </row>
    <row r="21" spans="1:10">
      <c r="A21" t="s">
        <v>5</v>
      </c>
      <c r="B21" s="33" t="s">
        <v>206</v>
      </c>
      <c r="C21" s="33">
        <v>2</v>
      </c>
      <c r="D21" s="74">
        <v>1</v>
      </c>
      <c r="E21" s="37" t="s">
        <v>176</v>
      </c>
      <c r="F21" s="98">
        <v>40.000007999999994</v>
      </c>
      <c r="G21" s="37" t="s">
        <v>176</v>
      </c>
      <c r="J21" s="148"/>
    </row>
    <row r="22" spans="1:10">
      <c r="A22" t="s">
        <v>6</v>
      </c>
      <c r="B22" s="33" t="s">
        <v>973</v>
      </c>
      <c r="C22" s="33">
        <v>1</v>
      </c>
      <c r="D22" s="74">
        <v>1</v>
      </c>
      <c r="E22" s="37" t="s">
        <v>176</v>
      </c>
      <c r="F22" s="98">
        <v>24</v>
      </c>
      <c r="G22" s="37" t="s">
        <v>176</v>
      </c>
      <c r="J22" s="148"/>
    </row>
    <row r="23" spans="1:10">
      <c r="A23" t="s">
        <v>7</v>
      </c>
      <c r="B23" s="33" t="s">
        <v>974</v>
      </c>
      <c r="C23" s="33">
        <v>1</v>
      </c>
      <c r="D23" s="74">
        <v>1</v>
      </c>
      <c r="E23" s="37" t="s">
        <v>176</v>
      </c>
      <c r="F23" s="98">
        <v>96</v>
      </c>
      <c r="G23" s="37" t="s">
        <v>176</v>
      </c>
      <c r="J23" s="148"/>
    </row>
    <row r="24" spans="1:10">
      <c r="A24" t="s">
        <v>8</v>
      </c>
      <c r="B24" s="33" t="s">
        <v>148</v>
      </c>
      <c r="C24" s="33">
        <v>1</v>
      </c>
      <c r="D24" s="74">
        <v>1</v>
      </c>
      <c r="E24" s="37" t="s">
        <v>176</v>
      </c>
      <c r="F24" s="98">
        <v>48</v>
      </c>
      <c r="G24" s="37" t="s">
        <v>176</v>
      </c>
      <c r="J24" s="148"/>
    </row>
    <row r="25" spans="1:10">
      <c r="A25" t="s">
        <v>9</v>
      </c>
      <c r="B25" s="33" t="s">
        <v>975</v>
      </c>
      <c r="C25" s="33">
        <v>1</v>
      </c>
      <c r="D25" s="74">
        <v>1</v>
      </c>
      <c r="E25" s="37" t="s">
        <v>176</v>
      </c>
      <c r="F25" s="98">
        <v>48</v>
      </c>
      <c r="G25" s="37" t="s">
        <v>176</v>
      </c>
      <c r="J25" s="148"/>
    </row>
    <row r="26" spans="1:10">
      <c r="J26" s="148"/>
    </row>
    <row r="27" spans="1:10">
      <c r="J27" s="148"/>
    </row>
    <row r="28" spans="1:10" ht="61.5" customHeight="1">
      <c r="A28" t="s">
        <v>13</v>
      </c>
      <c r="B28" s="2" t="s">
        <v>212</v>
      </c>
      <c r="C28" s="2" t="s">
        <v>11</v>
      </c>
      <c r="D28" s="2" t="s">
        <v>12</v>
      </c>
      <c r="E28" s="2" t="s">
        <v>14</v>
      </c>
      <c r="F28" s="2" t="s">
        <v>15</v>
      </c>
      <c r="G28" s="2" t="s">
        <v>16</v>
      </c>
      <c r="I28" s="148"/>
      <c r="J28" s="148"/>
    </row>
    <row r="29" spans="1:10">
      <c r="A29" t="s">
        <v>0</v>
      </c>
      <c r="B29" s="33" t="s">
        <v>969</v>
      </c>
      <c r="C29" s="33">
        <v>3</v>
      </c>
      <c r="D29" s="38">
        <v>1</v>
      </c>
      <c r="E29" s="37" t="s">
        <v>176</v>
      </c>
      <c r="F29" s="98">
        <v>78</v>
      </c>
      <c r="G29" s="37" t="s">
        <v>176</v>
      </c>
      <c r="I29" s="150"/>
      <c r="J29" s="150"/>
    </row>
    <row r="30" spans="1:10">
      <c r="A30" t="s">
        <v>1</v>
      </c>
      <c r="B30" s="33" t="s">
        <v>976</v>
      </c>
      <c r="C30" s="33">
        <v>2</v>
      </c>
      <c r="D30" s="38">
        <v>1</v>
      </c>
      <c r="E30" s="37" t="s">
        <v>176</v>
      </c>
      <c r="F30" s="98">
        <v>88.000007999999994</v>
      </c>
      <c r="G30" s="37" t="s">
        <v>176</v>
      </c>
      <c r="I30" s="150"/>
      <c r="J30" s="150"/>
    </row>
    <row r="31" spans="1:10">
      <c r="A31" t="s">
        <v>2</v>
      </c>
      <c r="B31" s="33" t="s">
        <v>977</v>
      </c>
      <c r="C31" s="33">
        <v>1</v>
      </c>
      <c r="D31" s="38">
        <v>1</v>
      </c>
      <c r="E31" s="37" t="s">
        <v>176</v>
      </c>
      <c r="F31" s="98">
        <v>72</v>
      </c>
      <c r="G31" s="37" t="s">
        <v>176</v>
      </c>
      <c r="I31" s="150"/>
      <c r="J31" s="150"/>
    </row>
    <row r="32" spans="1:10">
      <c r="A32" t="s">
        <v>3</v>
      </c>
      <c r="B32" s="33" t="s">
        <v>856</v>
      </c>
      <c r="C32" s="33">
        <v>1</v>
      </c>
      <c r="D32" s="38">
        <v>1</v>
      </c>
      <c r="E32" s="37" t="s">
        <v>176</v>
      </c>
      <c r="F32" s="98">
        <v>108</v>
      </c>
      <c r="G32" s="37" t="s">
        <v>176</v>
      </c>
      <c r="I32" s="150"/>
      <c r="J32" s="150"/>
    </row>
    <row r="33" spans="1:10">
      <c r="A33" t="s">
        <v>4</v>
      </c>
      <c r="B33" s="33" t="s">
        <v>968</v>
      </c>
      <c r="C33" s="33">
        <v>4</v>
      </c>
      <c r="D33" s="38">
        <v>0.66666666666666663</v>
      </c>
      <c r="E33" s="37" t="s">
        <v>176</v>
      </c>
      <c r="F33" s="98">
        <v>100.00000800000001</v>
      </c>
      <c r="G33" s="37" t="s">
        <v>176</v>
      </c>
      <c r="I33" s="150"/>
      <c r="J33" s="150"/>
    </row>
    <row r="34" spans="1:10">
      <c r="I34" s="150"/>
      <c r="J34" s="150"/>
    </row>
    <row r="35" spans="1:10">
      <c r="I35" s="150"/>
      <c r="J35" s="150"/>
    </row>
    <row r="36" spans="1:10">
      <c r="I36" s="150"/>
      <c r="J36" s="150"/>
    </row>
    <row r="37" spans="1:10">
      <c r="I37" s="150"/>
      <c r="J37" s="150"/>
    </row>
    <row r="38" spans="1:10">
      <c r="I38" s="150"/>
      <c r="J38" s="150"/>
    </row>
  </sheetData>
  <mergeCells count="1">
    <mergeCell ref="A1:C1"/>
  </mergeCells>
  <pageMargins left="0.7" right="0.7" top="0.75" bottom="0.75" header="0.3" footer="0.3"/>
  <pageSetup scale="58" orientation="landscape" horizontalDpi="1200" verticalDpi="1200" r:id="rId1"/>
  <tableParts count="3">
    <tablePart r:id="rId2"/>
    <tablePart r:id="rId3"/>
    <tablePart r:id="rId4"/>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WhiteSpace="0" zoomScale="80" zoomScaleNormal="80" workbookViewId="0">
      <selection activeCell="G19" sqref="G19"/>
    </sheetView>
  </sheetViews>
  <sheetFormatPr defaultColWidth="9.1796875" defaultRowHeight="14.5"/>
  <cols>
    <col min="1" max="1" width="11.1796875" style="5" bestFit="1" customWidth="1"/>
    <col min="2" max="2" width="28.26953125" style="5" customWidth="1"/>
    <col min="3" max="3" width="25.1796875" style="5" customWidth="1"/>
    <col min="4" max="4" width="21" style="5" bestFit="1" customWidth="1"/>
    <col min="5" max="5" width="22.453125" style="5" bestFit="1" customWidth="1"/>
    <col min="6" max="6" width="31.36328125" style="5" customWidth="1"/>
    <col min="7" max="8" width="33.26953125" style="5" customWidth="1"/>
    <col min="9" max="16384" width="9.1796875" style="5"/>
  </cols>
  <sheetData>
    <row r="1" spans="1:8" ht="18.5">
      <c r="A1" s="235" t="s">
        <v>978</v>
      </c>
      <c r="B1" s="235"/>
      <c r="C1" s="235"/>
    </row>
    <row r="2" spans="1:8" ht="72.5">
      <c r="A2" s="5" t="s">
        <v>13</v>
      </c>
      <c r="B2" s="5" t="s">
        <v>18</v>
      </c>
      <c r="C2" s="5" t="s">
        <v>19</v>
      </c>
      <c r="D2" s="5" t="s">
        <v>11</v>
      </c>
      <c r="E2" s="5" t="s">
        <v>10</v>
      </c>
      <c r="F2" s="5" t="s">
        <v>14</v>
      </c>
      <c r="G2" s="5" t="s">
        <v>15</v>
      </c>
      <c r="H2" s="5" t="s">
        <v>16</v>
      </c>
    </row>
    <row r="3" spans="1:8">
      <c r="A3" s="5" t="s">
        <v>0</v>
      </c>
      <c r="B3" s="5" t="s">
        <v>532</v>
      </c>
      <c r="C3" s="5">
        <v>120</v>
      </c>
      <c r="D3" s="216">
        <v>4810</v>
      </c>
      <c r="E3" s="217">
        <v>0.96989999999999998</v>
      </c>
      <c r="F3" s="5">
        <v>36</v>
      </c>
      <c r="G3" s="5">
        <v>22</v>
      </c>
      <c r="H3" s="5">
        <v>186</v>
      </c>
    </row>
    <row r="4" spans="1:8">
      <c r="A4" s="5" t="s">
        <v>1</v>
      </c>
      <c r="B4" s="5" t="s">
        <v>534</v>
      </c>
      <c r="C4" s="5">
        <v>762</v>
      </c>
      <c r="D4" s="216">
        <v>2236</v>
      </c>
      <c r="E4" s="217">
        <v>0.98970000000000002</v>
      </c>
      <c r="F4" s="5">
        <v>27</v>
      </c>
      <c r="G4" s="5">
        <v>143</v>
      </c>
      <c r="H4" s="5">
        <v>53</v>
      </c>
    </row>
    <row r="5" spans="1:8">
      <c r="A5" s="5" t="s">
        <v>2</v>
      </c>
      <c r="B5" s="5" t="s">
        <v>533</v>
      </c>
      <c r="C5" s="5">
        <v>45380</v>
      </c>
      <c r="D5" s="216">
        <v>1146</v>
      </c>
      <c r="E5" s="217">
        <v>0.99560000000000004</v>
      </c>
      <c r="F5" s="5">
        <v>0</v>
      </c>
      <c r="G5" s="5">
        <v>2</v>
      </c>
      <c r="H5" s="5" t="s">
        <v>179</v>
      </c>
    </row>
    <row r="6" spans="1:8">
      <c r="A6" s="5" t="s">
        <v>3</v>
      </c>
      <c r="B6" s="5" t="s">
        <v>535</v>
      </c>
      <c r="C6" s="5">
        <v>45378</v>
      </c>
      <c r="D6" s="216">
        <v>414</v>
      </c>
      <c r="E6" s="217">
        <v>0.99029999999999996</v>
      </c>
      <c r="F6" s="5">
        <v>0</v>
      </c>
      <c r="G6" s="5">
        <v>4</v>
      </c>
      <c r="H6" s="5" t="s">
        <v>179</v>
      </c>
    </row>
    <row r="7" spans="1:8">
      <c r="A7" s="5" t="s">
        <v>4</v>
      </c>
      <c r="B7" s="5" t="s">
        <v>538</v>
      </c>
      <c r="C7" s="5">
        <v>551</v>
      </c>
      <c r="D7" s="216">
        <v>344</v>
      </c>
      <c r="E7" s="217">
        <v>0.97670000000000001</v>
      </c>
      <c r="F7" s="5">
        <v>6</v>
      </c>
      <c r="G7" s="5">
        <v>12</v>
      </c>
      <c r="H7" s="5">
        <v>10</v>
      </c>
    </row>
    <row r="8" spans="1:8">
      <c r="A8" s="5" t="s">
        <v>5</v>
      </c>
      <c r="B8" s="5" t="s">
        <v>540</v>
      </c>
      <c r="C8" s="5">
        <v>811</v>
      </c>
      <c r="D8" s="216">
        <v>287</v>
      </c>
      <c r="E8" s="217">
        <v>0.3972</v>
      </c>
      <c r="F8" s="5">
        <v>19</v>
      </c>
      <c r="G8" s="5">
        <v>63</v>
      </c>
      <c r="H8" s="5" t="s">
        <v>179</v>
      </c>
    </row>
    <row r="9" spans="1:8">
      <c r="A9" s="5" t="s">
        <v>6</v>
      </c>
      <c r="B9" s="5" t="s">
        <v>536</v>
      </c>
      <c r="C9" s="5">
        <v>43239</v>
      </c>
      <c r="D9" s="216">
        <v>266</v>
      </c>
      <c r="E9" s="217">
        <v>0.99619999999999997</v>
      </c>
      <c r="F9" s="5">
        <v>0</v>
      </c>
      <c r="G9" s="5">
        <v>4</v>
      </c>
      <c r="H9" s="5" t="s">
        <v>179</v>
      </c>
    </row>
    <row r="10" spans="1:8">
      <c r="A10" s="5" t="s">
        <v>7</v>
      </c>
      <c r="B10" s="5" t="s">
        <v>539</v>
      </c>
      <c r="C10" s="5">
        <v>731</v>
      </c>
      <c r="D10" s="216">
        <v>175</v>
      </c>
      <c r="E10" s="217">
        <v>0.70860000000000001</v>
      </c>
      <c r="F10" s="5">
        <v>13</v>
      </c>
      <c r="G10" s="5">
        <v>44</v>
      </c>
      <c r="H10" s="5" t="s">
        <v>179</v>
      </c>
    </row>
    <row r="11" spans="1:8">
      <c r="A11" s="5" t="s">
        <v>8</v>
      </c>
      <c r="B11" s="5" t="s">
        <v>596</v>
      </c>
      <c r="C11" s="5">
        <v>812</v>
      </c>
      <c r="D11" s="216">
        <v>144</v>
      </c>
      <c r="E11" s="217">
        <v>0.52080000000000004</v>
      </c>
      <c r="F11" s="5">
        <v>25</v>
      </c>
      <c r="G11" s="5">
        <v>56</v>
      </c>
      <c r="H11" s="5">
        <v>17</v>
      </c>
    </row>
    <row r="12" spans="1:8">
      <c r="A12" s="5" t="s">
        <v>9</v>
      </c>
      <c r="B12" s="5" t="s">
        <v>979</v>
      </c>
      <c r="C12" s="5">
        <v>27130</v>
      </c>
      <c r="D12" s="216">
        <v>142</v>
      </c>
      <c r="E12" s="217">
        <v>0.99299999999999999</v>
      </c>
      <c r="F12" s="5">
        <v>0</v>
      </c>
      <c r="G12" s="5">
        <v>9</v>
      </c>
      <c r="H12" s="5" t="s">
        <v>179</v>
      </c>
    </row>
    <row r="15" spans="1:8" ht="72.5">
      <c r="A15" s="5" t="s">
        <v>13</v>
      </c>
      <c r="B15" s="5" t="s">
        <v>18</v>
      </c>
      <c r="C15" s="5" t="s">
        <v>20</v>
      </c>
      <c r="D15" s="5" t="s">
        <v>11</v>
      </c>
      <c r="E15" s="5" t="s">
        <v>10</v>
      </c>
      <c r="F15" s="5" t="s">
        <v>14</v>
      </c>
      <c r="G15" s="5" t="s">
        <v>15</v>
      </c>
      <c r="H15" s="5" t="s">
        <v>16</v>
      </c>
    </row>
    <row r="16" spans="1:8" ht="29">
      <c r="A16" s="5" t="s">
        <v>0</v>
      </c>
      <c r="B16" s="5" t="s">
        <v>980</v>
      </c>
      <c r="C16" s="5">
        <v>45385</v>
      </c>
      <c r="D16" s="5">
        <v>64</v>
      </c>
      <c r="E16" s="218">
        <v>1</v>
      </c>
      <c r="F16" s="5" t="s">
        <v>179</v>
      </c>
      <c r="G16" s="5">
        <v>3</v>
      </c>
      <c r="H16" s="5" t="s">
        <v>179</v>
      </c>
    </row>
    <row r="17" spans="1:8">
      <c r="A17" s="5" t="s">
        <v>1</v>
      </c>
      <c r="B17" s="5" t="s">
        <v>981</v>
      </c>
      <c r="C17" s="5">
        <v>59510</v>
      </c>
      <c r="D17" s="5">
        <v>47</v>
      </c>
      <c r="E17" s="218">
        <v>1</v>
      </c>
      <c r="F17" s="5">
        <v>0</v>
      </c>
      <c r="G17" s="5">
        <v>4</v>
      </c>
      <c r="H17" s="5" t="s">
        <v>179</v>
      </c>
    </row>
    <row r="18" spans="1:8">
      <c r="A18" s="5" t="s">
        <v>2</v>
      </c>
      <c r="B18" s="5" t="s">
        <v>982</v>
      </c>
      <c r="C18" s="5">
        <v>93458</v>
      </c>
      <c r="D18" s="5">
        <v>42</v>
      </c>
      <c r="E18" s="218">
        <v>1</v>
      </c>
      <c r="F18" s="5">
        <v>1</v>
      </c>
      <c r="G18" s="5">
        <v>8</v>
      </c>
      <c r="H18" s="5" t="s">
        <v>179</v>
      </c>
    </row>
    <row r="19" spans="1:8">
      <c r="A19" s="5" t="s">
        <v>3</v>
      </c>
      <c r="B19" s="5" t="s">
        <v>544</v>
      </c>
      <c r="C19" s="5">
        <v>19303</v>
      </c>
      <c r="D19" s="5">
        <v>39</v>
      </c>
      <c r="E19" s="218">
        <v>1</v>
      </c>
      <c r="F19" s="5">
        <v>0</v>
      </c>
      <c r="G19" s="5">
        <v>78</v>
      </c>
      <c r="H19" s="5" t="s">
        <v>179</v>
      </c>
    </row>
    <row r="20" spans="1:8">
      <c r="A20" s="5" t="s">
        <v>4</v>
      </c>
      <c r="B20" s="5" t="s">
        <v>983</v>
      </c>
      <c r="C20" s="5">
        <v>651</v>
      </c>
      <c r="D20" s="5">
        <v>38</v>
      </c>
      <c r="E20" s="218">
        <v>1</v>
      </c>
      <c r="F20" s="5">
        <v>6</v>
      </c>
      <c r="G20" s="5">
        <v>42</v>
      </c>
      <c r="H20" s="5" t="s">
        <v>179</v>
      </c>
    </row>
    <row r="21" spans="1:8">
      <c r="A21" s="5" t="s">
        <v>5</v>
      </c>
      <c r="B21" s="5" t="s">
        <v>984</v>
      </c>
      <c r="C21" s="5">
        <v>62321</v>
      </c>
      <c r="D21" s="5">
        <v>37</v>
      </c>
      <c r="E21" s="218">
        <v>1</v>
      </c>
      <c r="F21" s="5">
        <v>2</v>
      </c>
      <c r="G21" s="5">
        <v>16</v>
      </c>
      <c r="H21" s="5" t="s">
        <v>179</v>
      </c>
    </row>
    <row r="22" spans="1:8">
      <c r="A22" s="5" t="s">
        <v>6</v>
      </c>
      <c r="B22" s="5" t="s">
        <v>985</v>
      </c>
      <c r="C22" s="5">
        <v>71250</v>
      </c>
      <c r="D22" s="5">
        <v>37</v>
      </c>
      <c r="E22" s="218">
        <v>1</v>
      </c>
      <c r="F22" s="5" t="s">
        <v>179</v>
      </c>
      <c r="G22" s="5">
        <v>7</v>
      </c>
      <c r="H22" s="5" t="s">
        <v>179</v>
      </c>
    </row>
    <row r="23" spans="1:8">
      <c r="A23" s="5" t="s">
        <v>7</v>
      </c>
      <c r="B23" s="5" t="s">
        <v>542</v>
      </c>
      <c r="C23" s="5">
        <v>64721</v>
      </c>
      <c r="D23" s="5">
        <v>36</v>
      </c>
      <c r="E23" s="218">
        <v>1</v>
      </c>
      <c r="F23" s="5">
        <v>0</v>
      </c>
      <c r="G23" s="5">
        <v>12</v>
      </c>
      <c r="H23" s="5" t="s">
        <v>179</v>
      </c>
    </row>
    <row r="24" spans="1:8">
      <c r="A24" s="5" t="s">
        <v>8</v>
      </c>
      <c r="B24" s="5" t="s">
        <v>986</v>
      </c>
      <c r="C24" s="5">
        <v>58571</v>
      </c>
      <c r="D24" s="5">
        <v>30</v>
      </c>
      <c r="E24" s="218">
        <v>1</v>
      </c>
      <c r="F24" s="5">
        <v>0</v>
      </c>
      <c r="G24" s="5">
        <v>17</v>
      </c>
      <c r="H24" s="5" t="s">
        <v>179</v>
      </c>
    </row>
    <row r="25" spans="1:8">
      <c r="A25" s="5" t="s">
        <v>9</v>
      </c>
      <c r="B25" s="5" t="s">
        <v>987</v>
      </c>
      <c r="C25" s="5">
        <v>66821</v>
      </c>
      <c r="D25" s="5">
        <v>28</v>
      </c>
      <c r="E25" s="218">
        <v>1</v>
      </c>
      <c r="F25" s="5">
        <v>0</v>
      </c>
      <c r="G25" s="5">
        <v>1</v>
      </c>
      <c r="H25" s="5" t="s">
        <v>179</v>
      </c>
    </row>
    <row r="28" spans="1:8" ht="87">
      <c r="A28" s="5" t="s">
        <v>13</v>
      </c>
      <c r="B28" s="5" t="s">
        <v>18</v>
      </c>
      <c r="C28" s="5" t="s">
        <v>17</v>
      </c>
      <c r="D28" s="5" t="s">
        <v>11</v>
      </c>
      <c r="E28" s="5" t="s">
        <v>12</v>
      </c>
      <c r="F28" s="5" t="s">
        <v>14</v>
      </c>
      <c r="G28" s="5" t="s">
        <v>15</v>
      </c>
      <c r="H28" s="5" t="s">
        <v>16</v>
      </c>
    </row>
    <row r="29" spans="1:8">
      <c r="A29" s="5" t="s">
        <v>0</v>
      </c>
      <c r="B29" s="5" t="s">
        <v>988</v>
      </c>
      <c r="C29" s="5" t="s">
        <v>989</v>
      </c>
      <c r="D29" s="5">
        <v>1</v>
      </c>
      <c r="E29" s="218">
        <v>1</v>
      </c>
      <c r="F29" s="5" t="s">
        <v>179</v>
      </c>
      <c r="G29" s="5">
        <v>93</v>
      </c>
      <c r="H29" s="5" t="s">
        <v>179</v>
      </c>
    </row>
    <row r="30" spans="1:8">
      <c r="A30" s="5" t="s">
        <v>1</v>
      </c>
      <c r="B30" s="5" t="s">
        <v>560</v>
      </c>
      <c r="C30" s="5" t="s">
        <v>561</v>
      </c>
      <c r="D30" s="5">
        <v>1</v>
      </c>
      <c r="E30" s="218">
        <v>1</v>
      </c>
      <c r="F30" s="5" t="s">
        <v>179</v>
      </c>
      <c r="G30" s="5">
        <v>172</v>
      </c>
      <c r="H30" s="5" t="s">
        <v>179</v>
      </c>
    </row>
    <row r="31" spans="1:8">
      <c r="A31" s="5" t="s">
        <v>2</v>
      </c>
      <c r="B31" s="5" t="s">
        <v>556</v>
      </c>
      <c r="C31" s="5" t="s">
        <v>557</v>
      </c>
      <c r="D31" s="5">
        <v>2</v>
      </c>
      <c r="E31" s="218">
        <v>0.5</v>
      </c>
      <c r="F31" s="5">
        <v>25</v>
      </c>
      <c r="G31" s="5">
        <v>122</v>
      </c>
      <c r="H31" s="5" t="s">
        <v>179</v>
      </c>
    </row>
    <row r="32" spans="1:8">
      <c r="A32" s="5" t="s">
        <v>3</v>
      </c>
      <c r="B32" s="5" t="s">
        <v>990</v>
      </c>
      <c r="C32" s="5" t="s">
        <v>991</v>
      </c>
      <c r="D32" s="5">
        <v>4</v>
      </c>
      <c r="E32" s="218">
        <v>0.25</v>
      </c>
      <c r="F32" s="165">
        <v>14.7</v>
      </c>
      <c r="G32" s="5">
        <v>70</v>
      </c>
      <c r="H32" s="5" t="s">
        <v>179</v>
      </c>
    </row>
    <row r="33" spans="1:8">
      <c r="A33" s="5" t="s">
        <v>4</v>
      </c>
      <c r="B33" s="5" t="s">
        <v>992</v>
      </c>
      <c r="C33" s="5" t="s">
        <v>993</v>
      </c>
      <c r="D33" s="5">
        <v>13</v>
      </c>
      <c r="E33" s="218">
        <v>7.6923076923076927E-2</v>
      </c>
      <c r="F33" s="5">
        <v>0</v>
      </c>
      <c r="G33" s="5">
        <v>193</v>
      </c>
      <c r="H33" s="5" t="s">
        <v>179</v>
      </c>
    </row>
    <row r="34" spans="1:8">
      <c r="A34" s="5" t="s">
        <v>5</v>
      </c>
      <c r="B34" s="5" t="s">
        <v>994</v>
      </c>
      <c r="C34" s="5" t="s">
        <v>27</v>
      </c>
      <c r="D34" s="5">
        <v>13</v>
      </c>
      <c r="E34" s="218">
        <v>7.6923076923076927E-2</v>
      </c>
      <c r="F34" s="165">
        <v>11.5</v>
      </c>
      <c r="G34" s="5">
        <v>189</v>
      </c>
      <c r="H34" s="5" t="s">
        <v>179</v>
      </c>
    </row>
    <row r="35" spans="1:8">
      <c r="A35" s="5" t="s">
        <v>6</v>
      </c>
      <c r="B35" s="5" t="s">
        <v>995</v>
      </c>
      <c r="C35" s="5" t="s">
        <v>219</v>
      </c>
      <c r="D35" s="5">
        <v>22</v>
      </c>
      <c r="E35" s="218">
        <v>4.5454545454545456E-2</v>
      </c>
      <c r="F35" s="5" t="s">
        <v>179</v>
      </c>
      <c r="G35" s="165">
        <v>66.5</v>
      </c>
      <c r="H35" s="5" t="s">
        <v>179</v>
      </c>
    </row>
    <row r="36" spans="1:8">
      <c r="A36" s="5" t="s">
        <v>7</v>
      </c>
      <c r="B36" s="5" t="s">
        <v>566</v>
      </c>
      <c r="C36" s="5" t="s">
        <v>52</v>
      </c>
      <c r="D36" s="5">
        <v>29</v>
      </c>
      <c r="E36" s="218">
        <v>3.4482758620689655E-2</v>
      </c>
      <c r="F36" s="5">
        <v>46</v>
      </c>
      <c r="G36" s="165">
        <v>127.4</v>
      </c>
      <c r="H36" s="5" t="s">
        <v>179</v>
      </c>
    </row>
    <row r="37" spans="1:8">
      <c r="A37" s="5" t="s">
        <v>8</v>
      </c>
      <c r="B37" s="5" t="s">
        <v>532</v>
      </c>
      <c r="C37" s="5" t="s">
        <v>996</v>
      </c>
      <c r="D37" s="5">
        <v>4810</v>
      </c>
      <c r="E37" s="218">
        <v>2.0833333333333335E-4</v>
      </c>
      <c r="F37" s="5">
        <v>36</v>
      </c>
      <c r="G37" s="5">
        <v>22</v>
      </c>
      <c r="H37" s="5">
        <v>186</v>
      </c>
    </row>
    <row r="38" spans="1:8">
      <c r="A38" s="5" t="s">
        <v>9</v>
      </c>
      <c r="B38" s="5" t="s">
        <v>179</v>
      </c>
      <c r="C38" s="5" t="s">
        <v>179</v>
      </c>
      <c r="D38" s="5" t="s">
        <v>179</v>
      </c>
      <c r="E38" s="5" t="s">
        <v>179</v>
      </c>
      <c r="F38" s="5" t="s">
        <v>179</v>
      </c>
      <c r="G38" s="5" t="s">
        <v>179</v>
      </c>
      <c r="H38" s="5" t="s">
        <v>179</v>
      </c>
    </row>
  </sheetData>
  <mergeCells count="1">
    <mergeCell ref="A1:C1"/>
  </mergeCells>
  <pageMargins left="0.7" right="0.7" top="0.75" bottom="0.75" header="0.3" footer="0.3"/>
  <pageSetup scale="57" fitToHeight="0" orientation="landscape" horizontalDpi="1200" verticalDpi="1200" r:id="rId1"/>
  <headerFooter>
    <oddFooter>&amp;LKaiser Foundation Health Plan of Washington Options</oddFooter>
  </headerFooter>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zoomScale="86" zoomScaleNormal="86" workbookViewId="0">
      <selection activeCell="I4" sqref="I4"/>
    </sheetView>
  </sheetViews>
  <sheetFormatPr defaultRowHeight="14.5"/>
  <cols>
    <col min="1" max="1" width="11.54296875" customWidth="1"/>
    <col min="2" max="2" width="31" customWidth="1"/>
    <col min="3" max="3" width="20.453125" customWidth="1"/>
    <col min="4" max="4" width="21.453125" customWidth="1"/>
    <col min="5" max="5" width="27.26953125" customWidth="1"/>
    <col min="6" max="6" width="26.7265625" customWidth="1"/>
    <col min="7" max="7" width="42.54296875" customWidth="1"/>
  </cols>
  <sheetData>
    <row r="1" spans="1:7" ht="18.5">
      <c r="A1" s="227" t="s">
        <v>175</v>
      </c>
      <c r="B1" s="226"/>
      <c r="C1" s="226"/>
    </row>
    <row r="2" spans="1:7" ht="58">
      <c r="A2" t="s">
        <v>13</v>
      </c>
      <c r="B2" s="28" t="s">
        <v>182</v>
      </c>
      <c r="C2" s="2" t="s">
        <v>11</v>
      </c>
      <c r="D2" s="2" t="s">
        <v>10</v>
      </c>
      <c r="E2" s="2" t="s">
        <v>14</v>
      </c>
      <c r="F2" s="2" t="s">
        <v>15</v>
      </c>
      <c r="G2" s="2" t="s">
        <v>16</v>
      </c>
    </row>
    <row r="3" spans="1:7" s="41" customFormat="1" ht="14.25" customHeight="1">
      <c r="A3" s="41" t="s">
        <v>0</v>
      </c>
      <c r="B3" s="39">
        <v>45378</v>
      </c>
      <c r="C3" s="39">
        <v>750</v>
      </c>
      <c r="D3" s="55">
        <v>0.98529999999999995</v>
      </c>
      <c r="E3" s="46">
        <v>11.5</v>
      </c>
      <c r="F3" s="46">
        <v>17.5</v>
      </c>
      <c r="G3" s="34" t="s">
        <v>176</v>
      </c>
    </row>
    <row r="4" spans="1:7" s="60" customFormat="1">
      <c r="A4" s="56" t="s">
        <v>1</v>
      </c>
      <c r="B4" s="57">
        <v>98941</v>
      </c>
      <c r="C4" s="57">
        <v>631</v>
      </c>
      <c r="D4" s="58">
        <v>0.97460000000000002</v>
      </c>
      <c r="E4" s="57" t="s">
        <v>178</v>
      </c>
      <c r="F4" s="59">
        <v>84</v>
      </c>
      <c r="G4" s="57" t="s">
        <v>176</v>
      </c>
    </row>
    <row r="5" spans="1:7" s="41" customFormat="1">
      <c r="A5" s="41" t="s">
        <v>2</v>
      </c>
      <c r="B5" s="39">
        <v>45380</v>
      </c>
      <c r="C5" s="39">
        <v>626</v>
      </c>
      <c r="D5" s="55">
        <v>0.99199999999999999</v>
      </c>
      <c r="E5" s="46">
        <v>13.5</v>
      </c>
      <c r="F5" s="46">
        <v>12.05</v>
      </c>
      <c r="G5" s="57" t="s">
        <v>176</v>
      </c>
    </row>
    <row r="6" spans="1:7" s="60" customFormat="1">
      <c r="A6" s="56" t="s">
        <v>3</v>
      </c>
      <c r="B6" s="61">
        <v>93306</v>
      </c>
      <c r="C6" s="61">
        <v>428</v>
      </c>
      <c r="D6" s="58">
        <v>0.995</v>
      </c>
      <c r="E6" s="57" t="s">
        <v>178</v>
      </c>
      <c r="F6" s="59">
        <v>16.739999999999998</v>
      </c>
      <c r="G6" s="57" t="s">
        <v>176</v>
      </c>
    </row>
    <row r="7" spans="1:7" s="64" customFormat="1">
      <c r="A7" s="62" t="s">
        <v>4</v>
      </c>
      <c r="B7" s="63">
        <v>98943</v>
      </c>
      <c r="C7" s="63">
        <v>383</v>
      </c>
      <c r="D7" s="58">
        <v>0.96340000000000003</v>
      </c>
      <c r="E7" s="63" t="s">
        <v>178</v>
      </c>
      <c r="F7" s="59">
        <v>72</v>
      </c>
      <c r="G7" s="57" t="s">
        <v>176</v>
      </c>
    </row>
    <row r="8" spans="1:7" s="60" customFormat="1">
      <c r="A8" s="56" t="s">
        <v>5</v>
      </c>
      <c r="B8" s="61">
        <v>73721</v>
      </c>
      <c r="C8" s="61">
        <v>313</v>
      </c>
      <c r="D8" s="58">
        <v>0.88180000000000003</v>
      </c>
      <c r="E8" s="59">
        <v>55.39</v>
      </c>
      <c r="F8" s="59">
        <v>6.78</v>
      </c>
      <c r="G8" s="57" t="s">
        <v>176</v>
      </c>
    </row>
    <row r="9" spans="1:7">
      <c r="A9" t="s">
        <v>6</v>
      </c>
      <c r="B9" s="36">
        <v>45385</v>
      </c>
      <c r="C9" s="37">
        <v>299</v>
      </c>
      <c r="D9" s="65">
        <v>0.99329999999999996</v>
      </c>
      <c r="E9" s="66">
        <v>0.46508174189814816</v>
      </c>
      <c r="F9" s="67">
        <v>0.89072659010600652</v>
      </c>
      <c r="G9" s="57" t="s">
        <v>176</v>
      </c>
    </row>
    <row r="10" spans="1:7" s="41" customFormat="1">
      <c r="A10" s="68" t="s">
        <v>7</v>
      </c>
      <c r="B10" s="39">
        <v>43239</v>
      </c>
      <c r="C10" s="39">
        <v>309</v>
      </c>
      <c r="D10" s="55">
        <v>0.98060000000000003</v>
      </c>
      <c r="E10" s="46">
        <v>18.5</v>
      </c>
      <c r="F10" s="46">
        <v>12</v>
      </c>
      <c r="G10" s="57" t="s">
        <v>176</v>
      </c>
    </row>
    <row r="11" spans="1:7" s="41" customFormat="1">
      <c r="A11" s="68" t="s">
        <v>8</v>
      </c>
      <c r="B11" s="39">
        <v>43235</v>
      </c>
      <c r="C11" s="39">
        <v>296</v>
      </c>
      <c r="D11" s="55">
        <v>0.98309999999999997</v>
      </c>
      <c r="E11" s="46">
        <v>19</v>
      </c>
      <c r="F11" s="46">
        <v>16.5</v>
      </c>
      <c r="G11" s="57" t="s">
        <v>176</v>
      </c>
    </row>
    <row r="12" spans="1:7" s="69" customFormat="1">
      <c r="A12" s="69" t="s">
        <v>9</v>
      </c>
      <c r="B12" s="70">
        <v>74177</v>
      </c>
      <c r="C12" s="70">
        <v>255</v>
      </c>
      <c r="D12" s="71">
        <v>0.85099999999999998</v>
      </c>
      <c r="E12" s="72">
        <v>14.74</v>
      </c>
      <c r="F12" s="72">
        <v>33.71</v>
      </c>
      <c r="G12" s="73" t="s">
        <v>176</v>
      </c>
    </row>
    <row r="13" spans="1:7" s="64" customFormat="1">
      <c r="B13" s="44"/>
      <c r="C13" s="44"/>
      <c r="D13" s="45"/>
      <c r="E13" s="44"/>
      <c r="F13" s="44"/>
      <c r="G13" s="44"/>
    </row>
    <row r="15" spans="1:7" ht="58">
      <c r="A15" t="s">
        <v>13</v>
      </c>
      <c r="B15" s="28" t="s">
        <v>177</v>
      </c>
      <c r="C15" s="2" t="s">
        <v>11</v>
      </c>
      <c r="D15" s="2" t="s">
        <v>10</v>
      </c>
      <c r="E15" s="2" t="s">
        <v>14</v>
      </c>
      <c r="F15" s="2" t="s">
        <v>15</v>
      </c>
      <c r="G15" s="2" t="s">
        <v>16</v>
      </c>
    </row>
    <row r="16" spans="1:7" s="68" customFormat="1">
      <c r="A16" s="62" t="s">
        <v>0</v>
      </c>
      <c r="B16" s="39">
        <v>45384</v>
      </c>
      <c r="C16" s="39">
        <v>58</v>
      </c>
      <c r="D16" s="40">
        <v>1</v>
      </c>
      <c r="E16" s="37" t="s">
        <v>178</v>
      </c>
      <c r="F16" s="46">
        <v>2.5</v>
      </c>
      <c r="G16" s="39" t="s">
        <v>176</v>
      </c>
    </row>
    <row r="17" spans="1:7" s="64" customFormat="1">
      <c r="A17" s="56" t="s">
        <v>1</v>
      </c>
      <c r="B17" s="37">
        <v>43249</v>
      </c>
      <c r="C17" s="37">
        <v>30</v>
      </c>
      <c r="D17" s="38">
        <v>1</v>
      </c>
      <c r="E17" s="33">
        <v>85</v>
      </c>
      <c r="F17" s="33">
        <v>4.3</v>
      </c>
      <c r="G17" s="37" t="s">
        <v>176</v>
      </c>
    </row>
    <row r="18" spans="1:7" s="64" customFormat="1">
      <c r="A18" s="42" t="s">
        <v>2</v>
      </c>
      <c r="B18" s="37">
        <v>27130</v>
      </c>
      <c r="C18" s="37">
        <v>26</v>
      </c>
      <c r="D18" s="74">
        <v>1</v>
      </c>
      <c r="E18" s="37" t="s">
        <v>178</v>
      </c>
      <c r="F18" s="72">
        <v>68.3</v>
      </c>
      <c r="G18" s="37" t="s">
        <v>176</v>
      </c>
    </row>
    <row r="19" spans="1:7" s="64" customFormat="1">
      <c r="A19" s="41" t="s">
        <v>3</v>
      </c>
      <c r="B19" s="37">
        <v>29888</v>
      </c>
      <c r="C19" s="37">
        <v>25</v>
      </c>
      <c r="D19" s="74">
        <v>1</v>
      </c>
      <c r="E19" s="37" t="s">
        <v>178</v>
      </c>
      <c r="F19" s="72">
        <v>64.099999999999994</v>
      </c>
      <c r="G19" s="37" t="s">
        <v>176</v>
      </c>
    </row>
    <row r="20" spans="1:7" s="64" customFormat="1">
      <c r="A20" s="42" t="s">
        <v>4</v>
      </c>
      <c r="B20" s="37">
        <v>29882</v>
      </c>
      <c r="C20" s="37">
        <v>20</v>
      </c>
      <c r="D20" s="74">
        <v>1</v>
      </c>
      <c r="E20" s="37" t="s">
        <v>178</v>
      </c>
      <c r="F20" s="72">
        <v>62.6</v>
      </c>
      <c r="G20" s="37" t="s">
        <v>176</v>
      </c>
    </row>
    <row r="21" spans="1:7" s="64" customFormat="1">
      <c r="A21" s="42" t="s">
        <v>5</v>
      </c>
      <c r="B21" s="37">
        <v>29827</v>
      </c>
      <c r="C21" s="37">
        <v>18</v>
      </c>
      <c r="D21" s="74">
        <v>1</v>
      </c>
      <c r="E21" s="37" t="s">
        <v>178</v>
      </c>
      <c r="F21" s="72">
        <v>61.8</v>
      </c>
      <c r="G21" s="37" t="s">
        <v>176</v>
      </c>
    </row>
    <row r="22" spans="1:7" s="64" customFormat="1">
      <c r="A22" s="42" t="s">
        <v>6</v>
      </c>
      <c r="B22" s="37">
        <v>31267</v>
      </c>
      <c r="C22" s="37">
        <v>17</v>
      </c>
      <c r="D22" s="38">
        <v>1</v>
      </c>
      <c r="E22" s="37" t="s">
        <v>178</v>
      </c>
      <c r="F22" s="33">
        <v>85.3</v>
      </c>
      <c r="G22" s="37" t="s">
        <v>176</v>
      </c>
    </row>
    <row r="23" spans="1:7" s="43" customFormat="1">
      <c r="A23" s="49" t="s">
        <v>7</v>
      </c>
      <c r="B23" s="37">
        <v>52356</v>
      </c>
      <c r="C23" s="37">
        <v>13</v>
      </c>
      <c r="D23" s="38">
        <v>1</v>
      </c>
      <c r="E23" s="33">
        <v>14.3</v>
      </c>
      <c r="F23" s="33">
        <v>0.25</v>
      </c>
      <c r="G23" s="37" t="s">
        <v>176</v>
      </c>
    </row>
    <row r="24" spans="1:7" s="68" customFormat="1">
      <c r="A24" s="68" t="s">
        <v>8</v>
      </c>
      <c r="B24" s="39">
        <v>58558</v>
      </c>
      <c r="C24" s="39">
        <v>15</v>
      </c>
      <c r="D24" s="40">
        <v>1</v>
      </c>
      <c r="E24" s="46">
        <v>0.2</v>
      </c>
      <c r="F24" s="46">
        <v>0.3</v>
      </c>
      <c r="G24" s="39" t="s">
        <v>176</v>
      </c>
    </row>
    <row r="25" spans="1:7" s="64" customFormat="1">
      <c r="A25" s="68" t="s">
        <v>9</v>
      </c>
      <c r="B25" s="37">
        <v>63030</v>
      </c>
      <c r="C25" s="37">
        <v>13</v>
      </c>
      <c r="D25" s="74">
        <v>1</v>
      </c>
      <c r="E25" s="75">
        <v>68</v>
      </c>
      <c r="F25" s="72">
        <v>74.599999999999994</v>
      </c>
      <c r="G25" s="37" t="s">
        <v>176</v>
      </c>
    </row>
    <row r="28" spans="1:7" ht="58">
      <c r="A28" t="s">
        <v>13</v>
      </c>
      <c r="B28" s="28" t="s">
        <v>180</v>
      </c>
      <c r="C28" s="2" t="s">
        <v>11</v>
      </c>
      <c r="D28" s="2" t="s">
        <v>12</v>
      </c>
      <c r="E28" s="2" t="s">
        <v>14</v>
      </c>
      <c r="F28" s="2" t="s">
        <v>15</v>
      </c>
      <c r="G28" s="2" t="s">
        <v>16</v>
      </c>
    </row>
    <row r="29" spans="1:7">
      <c r="A29" t="s">
        <v>0</v>
      </c>
      <c r="B29" t="s">
        <v>178</v>
      </c>
      <c r="C29" s="37"/>
      <c r="D29" s="1"/>
    </row>
    <row r="30" spans="1:7">
      <c r="A30" t="s">
        <v>1</v>
      </c>
      <c r="B30" s="37"/>
      <c r="C30" s="37"/>
    </row>
    <row r="31" spans="1:7">
      <c r="A31" t="s">
        <v>2</v>
      </c>
      <c r="B31" s="37"/>
      <c r="C31" s="37"/>
    </row>
    <row r="32" spans="1:7">
      <c r="A32" t="s">
        <v>3</v>
      </c>
      <c r="B32" s="37"/>
      <c r="C32" s="37"/>
    </row>
    <row r="33" spans="1:3">
      <c r="A33" t="s">
        <v>4</v>
      </c>
      <c r="B33" s="37"/>
      <c r="C33" s="37"/>
    </row>
    <row r="34" spans="1:3">
      <c r="A34" t="s">
        <v>5</v>
      </c>
      <c r="B34" s="37"/>
      <c r="C34" s="37"/>
    </row>
    <row r="35" spans="1:3">
      <c r="A35" t="s">
        <v>6</v>
      </c>
      <c r="B35" s="37"/>
      <c r="C35" s="37"/>
    </row>
    <row r="36" spans="1:3">
      <c r="A36" t="s">
        <v>7</v>
      </c>
      <c r="B36" s="37"/>
      <c r="C36" s="37"/>
    </row>
    <row r="37" spans="1:3">
      <c r="A37" t="s">
        <v>8</v>
      </c>
      <c r="B37" s="37"/>
      <c r="C37" s="37"/>
    </row>
    <row r="38" spans="1:3">
      <c r="A38" t="s">
        <v>9</v>
      </c>
      <c r="B38" s="37"/>
      <c r="C38" s="37"/>
    </row>
  </sheetData>
  <mergeCells count="1">
    <mergeCell ref="A1:C1"/>
  </mergeCells>
  <pageMargins left="0.7" right="0.7" top="0.75" bottom="0.75" header="0.3" footer="0.3"/>
  <pageSetup scale="68" orientation="landscape" horizontalDpi="1200" verticalDpi="1200" r:id="rId1"/>
  <tableParts count="3">
    <tablePart r:id="rId2"/>
    <tablePart r:id="rId3"/>
    <tablePart r:id="rId4"/>
  </tablePart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0" zoomScaleNormal="80" workbookViewId="0">
      <selection sqref="A1:C1"/>
    </sheetView>
  </sheetViews>
  <sheetFormatPr defaultRowHeight="14.5"/>
  <cols>
    <col min="1" max="1" width="11.54296875" style="4" customWidth="1"/>
    <col min="2" max="2" width="28" style="4" customWidth="1"/>
    <col min="3" max="3" width="29" style="4" customWidth="1"/>
    <col min="4" max="4" width="23.26953125" style="4" customWidth="1"/>
    <col min="5" max="5" width="24.1796875" style="4" customWidth="1"/>
    <col min="6" max="6" width="29.6328125" style="4" customWidth="1"/>
    <col min="7" max="7" width="28.453125" style="4" customWidth="1"/>
    <col min="8" max="8" width="32.36328125" style="4" customWidth="1"/>
    <col min="9" max="16384" width="8.7265625" style="4"/>
  </cols>
  <sheetData>
    <row r="1" spans="1:8" ht="18.5">
      <c r="A1" s="223" t="s">
        <v>978</v>
      </c>
      <c r="B1" s="223"/>
      <c r="C1" s="223"/>
    </row>
    <row r="2" spans="1:8" ht="63" customHeight="1">
      <c r="A2" s="4" t="s">
        <v>13</v>
      </c>
      <c r="B2" s="4" t="s">
        <v>18</v>
      </c>
      <c r="C2" s="4" t="s">
        <v>19</v>
      </c>
      <c r="D2" s="4" t="s">
        <v>11</v>
      </c>
      <c r="E2" s="4" t="s">
        <v>10</v>
      </c>
      <c r="F2" s="4" t="s">
        <v>14</v>
      </c>
      <c r="G2" s="4" t="s">
        <v>15</v>
      </c>
      <c r="H2" s="4" t="s">
        <v>16</v>
      </c>
    </row>
    <row r="3" spans="1:8">
      <c r="A3" s="4" t="s">
        <v>0</v>
      </c>
      <c r="B3" s="4" t="s">
        <v>572</v>
      </c>
      <c r="C3" s="4">
        <v>73721</v>
      </c>
      <c r="D3" s="171">
        <v>821</v>
      </c>
      <c r="E3" s="24">
        <v>0.98540000000000005</v>
      </c>
      <c r="F3" s="4">
        <v>0</v>
      </c>
      <c r="G3" s="4">
        <v>4</v>
      </c>
      <c r="H3" s="4">
        <v>17</v>
      </c>
    </row>
    <row r="4" spans="1:8">
      <c r="A4" s="4" t="s">
        <v>1</v>
      </c>
      <c r="B4" s="4" t="s">
        <v>567</v>
      </c>
      <c r="C4" s="4">
        <v>97802</v>
      </c>
      <c r="D4" s="171">
        <v>793</v>
      </c>
      <c r="E4" s="24">
        <v>0.97729999999999995</v>
      </c>
      <c r="F4" s="4">
        <v>0</v>
      </c>
      <c r="G4" s="4">
        <v>6</v>
      </c>
      <c r="H4" s="4" t="s">
        <v>179</v>
      </c>
    </row>
    <row r="5" spans="1:8">
      <c r="A5" s="4" t="s">
        <v>2</v>
      </c>
      <c r="B5" s="4" t="s">
        <v>573</v>
      </c>
      <c r="C5" s="4">
        <v>74177</v>
      </c>
      <c r="D5" s="171">
        <v>709</v>
      </c>
      <c r="E5" s="24">
        <v>0.96899999999999997</v>
      </c>
      <c r="F5" s="4">
        <v>0</v>
      </c>
      <c r="G5" s="4">
        <v>5</v>
      </c>
      <c r="H5" s="4">
        <v>10</v>
      </c>
    </row>
    <row r="6" spans="1:8">
      <c r="A6" s="4" t="s">
        <v>3</v>
      </c>
      <c r="B6" s="4" t="s">
        <v>997</v>
      </c>
      <c r="C6" s="4">
        <v>72148</v>
      </c>
      <c r="D6" s="171">
        <v>688</v>
      </c>
      <c r="E6" s="24">
        <v>0.98109999999999997</v>
      </c>
      <c r="F6" s="4">
        <v>3</v>
      </c>
      <c r="G6" s="4">
        <v>3</v>
      </c>
      <c r="H6" s="4" t="s">
        <v>179</v>
      </c>
    </row>
    <row r="7" spans="1:8">
      <c r="A7" s="4" t="s">
        <v>4</v>
      </c>
      <c r="B7" s="4" t="s">
        <v>998</v>
      </c>
      <c r="C7" s="4">
        <v>70553</v>
      </c>
      <c r="D7" s="171">
        <v>522</v>
      </c>
      <c r="E7" s="24">
        <v>0.97509999999999997</v>
      </c>
      <c r="F7" s="4">
        <v>0</v>
      </c>
      <c r="G7" s="4">
        <v>7</v>
      </c>
      <c r="H7" s="4" t="s">
        <v>179</v>
      </c>
    </row>
    <row r="8" spans="1:8">
      <c r="A8" s="4" t="s">
        <v>5</v>
      </c>
      <c r="B8" s="4" t="s">
        <v>999</v>
      </c>
      <c r="C8" s="4">
        <v>73221</v>
      </c>
      <c r="D8" s="171">
        <v>426</v>
      </c>
      <c r="E8" s="24">
        <v>0.99060000000000004</v>
      </c>
      <c r="F8" s="4">
        <v>0</v>
      </c>
      <c r="G8" s="4">
        <v>4</v>
      </c>
      <c r="H8" s="4" t="s">
        <v>179</v>
      </c>
    </row>
    <row r="9" spans="1:8">
      <c r="A9" s="4" t="s">
        <v>6</v>
      </c>
      <c r="B9" s="4" t="s">
        <v>1000</v>
      </c>
      <c r="C9" s="4">
        <v>98941</v>
      </c>
      <c r="D9" s="171">
        <v>386</v>
      </c>
      <c r="E9" s="24">
        <v>0.97409999999999997</v>
      </c>
      <c r="F9" s="4">
        <v>1</v>
      </c>
      <c r="G9" s="4">
        <v>0</v>
      </c>
      <c r="H9" s="4" t="s">
        <v>179</v>
      </c>
    </row>
    <row r="10" spans="1:8">
      <c r="A10" s="4" t="s">
        <v>7</v>
      </c>
      <c r="B10" s="4" t="s">
        <v>1001</v>
      </c>
      <c r="C10" s="4">
        <v>71260</v>
      </c>
      <c r="D10" s="171">
        <v>372</v>
      </c>
      <c r="E10" s="24">
        <v>0.97850000000000004</v>
      </c>
      <c r="F10" s="4">
        <v>0</v>
      </c>
      <c r="G10" s="4">
        <v>5</v>
      </c>
      <c r="H10" s="4" t="s">
        <v>179</v>
      </c>
    </row>
    <row r="11" spans="1:8">
      <c r="A11" s="4" t="s">
        <v>8</v>
      </c>
      <c r="B11" s="4" t="s">
        <v>1002</v>
      </c>
      <c r="C11" s="4">
        <v>72141</v>
      </c>
      <c r="D11" s="171">
        <v>344</v>
      </c>
      <c r="E11" s="24">
        <v>0.98839999999999995</v>
      </c>
      <c r="F11" s="4">
        <v>0</v>
      </c>
      <c r="G11" s="4">
        <v>3</v>
      </c>
      <c r="H11" s="4" t="s">
        <v>179</v>
      </c>
    </row>
    <row r="12" spans="1:8">
      <c r="A12" s="4" t="s">
        <v>9</v>
      </c>
      <c r="B12" s="4" t="s">
        <v>568</v>
      </c>
      <c r="C12" s="4">
        <v>97110</v>
      </c>
      <c r="D12" s="171">
        <v>344</v>
      </c>
      <c r="E12" s="24">
        <v>0.76739999999999997</v>
      </c>
      <c r="F12" s="4">
        <v>11</v>
      </c>
      <c r="G12" s="4">
        <v>29</v>
      </c>
      <c r="H12" s="4">
        <v>6</v>
      </c>
    </row>
    <row r="15" spans="1:8" ht="63.5" customHeight="1">
      <c r="A15" s="4" t="s">
        <v>13</v>
      </c>
      <c r="B15" s="4" t="s">
        <v>18</v>
      </c>
      <c r="C15" s="4" t="s">
        <v>20</v>
      </c>
      <c r="D15" s="4" t="s">
        <v>11</v>
      </c>
      <c r="E15" s="4" t="s">
        <v>10</v>
      </c>
      <c r="F15" s="4" t="s">
        <v>14</v>
      </c>
      <c r="G15" s="4" t="s">
        <v>15</v>
      </c>
      <c r="H15" s="4" t="s">
        <v>16</v>
      </c>
    </row>
    <row r="16" spans="1:8">
      <c r="A16" s="4" t="s">
        <v>0</v>
      </c>
      <c r="B16" s="4" t="s">
        <v>1003</v>
      </c>
      <c r="C16" s="4">
        <v>88305</v>
      </c>
      <c r="D16" s="4">
        <v>276</v>
      </c>
      <c r="E16" s="8">
        <v>1</v>
      </c>
      <c r="F16" s="4">
        <v>1</v>
      </c>
      <c r="G16" s="4">
        <v>6</v>
      </c>
      <c r="H16" s="4" t="s">
        <v>179</v>
      </c>
    </row>
    <row r="17" spans="1:8">
      <c r="A17" s="4" t="s">
        <v>1</v>
      </c>
      <c r="B17" s="4" t="s">
        <v>1004</v>
      </c>
      <c r="C17" s="4">
        <v>73700</v>
      </c>
      <c r="D17" s="4">
        <v>99</v>
      </c>
      <c r="E17" s="8">
        <v>1</v>
      </c>
      <c r="F17" s="4">
        <v>0</v>
      </c>
      <c r="G17" s="4">
        <v>6</v>
      </c>
      <c r="H17" s="4" t="s">
        <v>179</v>
      </c>
    </row>
    <row r="18" spans="1:8">
      <c r="A18" s="4" t="s">
        <v>2</v>
      </c>
      <c r="B18" s="4" t="s">
        <v>579</v>
      </c>
      <c r="C18" s="4">
        <v>72146</v>
      </c>
      <c r="D18" s="4">
        <v>79</v>
      </c>
      <c r="E18" s="8">
        <v>1</v>
      </c>
      <c r="F18" s="4">
        <v>0</v>
      </c>
      <c r="G18" s="4">
        <v>3</v>
      </c>
      <c r="H18" s="4" t="s">
        <v>179</v>
      </c>
    </row>
    <row r="19" spans="1:8">
      <c r="A19" s="4" t="s">
        <v>3</v>
      </c>
      <c r="B19" s="4" t="s">
        <v>1005</v>
      </c>
      <c r="C19" s="4">
        <v>17311</v>
      </c>
      <c r="D19" s="4">
        <v>71</v>
      </c>
      <c r="E19" s="8">
        <v>1</v>
      </c>
      <c r="F19" s="4">
        <v>1</v>
      </c>
      <c r="G19" s="4">
        <v>17</v>
      </c>
      <c r="H19" s="4" t="s">
        <v>179</v>
      </c>
    </row>
    <row r="20" spans="1:8">
      <c r="A20" s="4" t="s">
        <v>4</v>
      </c>
      <c r="B20" s="4" t="s">
        <v>1006</v>
      </c>
      <c r="C20" s="4">
        <v>72195</v>
      </c>
      <c r="D20" s="4">
        <v>66</v>
      </c>
      <c r="E20" s="8">
        <v>1</v>
      </c>
      <c r="F20" s="4">
        <v>4</v>
      </c>
      <c r="G20" s="4">
        <v>2</v>
      </c>
      <c r="H20" s="4" t="s">
        <v>179</v>
      </c>
    </row>
    <row r="21" spans="1:8">
      <c r="A21" s="4" t="s">
        <v>5</v>
      </c>
      <c r="B21" s="4" t="s">
        <v>1007</v>
      </c>
      <c r="C21" s="4">
        <v>73722</v>
      </c>
      <c r="D21" s="4">
        <v>61</v>
      </c>
      <c r="E21" s="8">
        <v>1</v>
      </c>
      <c r="F21" s="4">
        <v>0</v>
      </c>
      <c r="G21" s="4">
        <v>1</v>
      </c>
      <c r="H21" s="4" t="s">
        <v>179</v>
      </c>
    </row>
    <row r="22" spans="1:8">
      <c r="A22" s="4" t="s">
        <v>6</v>
      </c>
      <c r="B22" s="4" t="s">
        <v>1008</v>
      </c>
      <c r="C22" s="4">
        <v>99401</v>
      </c>
      <c r="D22" s="4">
        <v>57</v>
      </c>
      <c r="E22" s="8">
        <v>1</v>
      </c>
      <c r="F22" s="4">
        <v>0</v>
      </c>
      <c r="G22" s="4">
        <v>11</v>
      </c>
      <c r="H22" s="4" t="s">
        <v>179</v>
      </c>
    </row>
    <row r="23" spans="1:8">
      <c r="A23" s="4" t="s">
        <v>7</v>
      </c>
      <c r="B23" s="4" t="s">
        <v>584</v>
      </c>
      <c r="C23" s="4">
        <v>55250</v>
      </c>
      <c r="D23" s="4">
        <v>44</v>
      </c>
      <c r="E23" s="8">
        <v>1</v>
      </c>
      <c r="F23" s="4">
        <v>0</v>
      </c>
      <c r="G23" s="4">
        <v>2</v>
      </c>
      <c r="H23" s="4" t="s">
        <v>179</v>
      </c>
    </row>
    <row r="24" spans="1:8">
      <c r="A24" s="4" t="s">
        <v>8</v>
      </c>
      <c r="B24" s="4" t="s">
        <v>1009</v>
      </c>
      <c r="C24" s="4">
        <v>72125</v>
      </c>
      <c r="D24" s="4">
        <v>40</v>
      </c>
      <c r="E24" s="8">
        <v>1</v>
      </c>
      <c r="F24" s="4">
        <v>1</v>
      </c>
      <c r="G24" s="4">
        <v>3</v>
      </c>
      <c r="H24" s="4" t="s">
        <v>179</v>
      </c>
    </row>
    <row r="25" spans="1:8">
      <c r="A25" s="4" t="s">
        <v>9</v>
      </c>
      <c r="B25" s="4" t="s">
        <v>1010</v>
      </c>
      <c r="C25" s="4">
        <v>97597</v>
      </c>
      <c r="D25" s="4">
        <v>40</v>
      </c>
      <c r="E25" s="8">
        <v>1</v>
      </c>
      <c r="F25" s="4">
        <v>0</v>
      </c>
      <c r="G25" s="4">
        <v>10</v>
      </c>
      <c r="H25" s="4" t="s">
        <v>179</v>
      </c>
    </row>
    <row r="28" spans="1:8" ht="90" customHeight="1">
      <c r="A28" s="4" t="s">
        <v>13</v>
      </c>
      <c r="B28" s="4" t="s">
        <v>18</v>
      </c>
      <c r="C28" s="4" t="s">
        <v>17</v>
      </c>
      <c r="D28" s="4" t="s">
        <v>11</v>
      </c>
      <c r="E28" s="4" t="s">
        <v>12</v>
      </c>
      <c r="F28" s="4" t="s">
        <v>14</v>
      </c>
      <c r="G28" s="4" t="s">
        <v>15</v>
      </c>
      <c r="H28" s="4" t="s">
        <v>16</v>
      </c>
    </row>
    <row r="29" spans="1:8">
      <c r="A29" s="4" t="s">
        <v>0</v>
      </c>
      <c r="B29" s="4" t="s">
        <v>1011</v>
      </c>
      <c r="C29" s="4" t="s">
        <v>1012</v>
      </c>
      <c r="D29" s="4">
        <v>1</v>
      </c>
      <c r="E29" s="8">
        <v>1</v>
      </c>
      <c r="F29" s="4" t="s">
        <v>179</v>
      </c>
      <c r="G29" s="4">
        <v>602</v>
      </c>
      <c r="H29" s="4" t="s">
        <v>179</v>
      </c>
    </row>
    <row r="30" spans="1:8">
      <c r="A30" s="4" t="s">
        <v>1</v>
      </c>
      <c r="B30" s="4" t="s">
        <v>1013</v>
      </c>
      <c r="C30" s="4" t="s">
        <v>1014</v>
      </c>
      <c r="D30" s="4">
        <v>1</v>
      </c>
      <c r="E30" s="8">
        <v>1</v>
      </c>
      <c r="F30" s="4" t="s">
        <v>179</v>
      </c>
      <c r="G30" s="4">
        <v>94</v>
      </c>
      <c r="H30" s="4" t="s">
        <v>179</v>
      </c>
    </row>
    <row r="31" spans="1:8">
      <c r="A31" s="4" t="s">
        <v>2</v>
      </c>
      <c r="B31" s="4" t="s">
        <v>601</v>
      </c>
      <c r="C31" s="4" t="s">
        <v>602</v>
      </c>
      <c r="D31" s="4">
        <v>4</v>
      </c>
      <c r="E31" s="8">
        <v>0.25</v>
      </c>
      <c r="F31" s="4">
        <v>23</v>
      </c>
      <c r="G31" s="4">
        <v>114</v>
      </c>
      <c r="H31" s="4" t="s">
        <v>179</v>
      </c>
    </row>
    <row r="32" spans="1:8">
      <c r="A32" s="4" t="s">
        <v>3</v>
      </c>
      <c r="B32" s="4" t="s">
        <v>575</v>
      </c>
      <c r="C32" s="4" t="s">
        <v>1015</v>
      </c>
      <c r="D32" s="4">
        <v>4</v>
      </c>
      <c r="E32" s="8">
        <v>0.25</v>
      </c>
      <c r="F32" s="4">
        <v>0</v>
      </c>
      <c r="G32" s="4">
        <v>26</v>
      </c>
      <c r="H32" s="4" t="s">
        <v>179</v>
      </c>
    </row>
    <row r="33" spans="1:8">
      <c r="A33" s="4" t="s">
        <v>4</v>
      </c>
      <c r="B33" s="4" t="s">
        <v>1016</v>
      </c>
      <c r="C33" s="4" t="s">
        <v>1017</v>
      </c>
      <c r="D33" s="4">
        <v>5</v>
      </c>
      <c r="E33" s="8">
        <v>0.2</v>
      </c>
      <c r="F33" s="4">
        <v>19</v>
      </c>
      <c r="G33" s="4">
        <v>87</v>
      </c>
      <c r="H33" s="4" t="s">
        <v>179</v>
      </c>
    </row>
    <row r="34" spans="1:8">
      <c r="A34" s="4" t="s">
        <v>5</v>
      </c>
      <c r="B34" s="4" t="s">
        <v>1018</v>
      </c>
      <c r="C34" s="4" t="s">
        <v>1019</v>
      </c>
      <c r="D34" s="4">
        <v>6</v>
      </c>
      <c r="E34" s="8">
        <v>0.16666666666666666</v>
      </c>
      <c r="F34" s="10">
        <v>12.5</v>
      </c>
      <c r="G34" s="10">
        <v>70.7</v>
      </c>
      <c r="H34" s="4" t="s">
        <v>179</v>
      </c>
    </row>
    <row r="35" spans="1:8">
      <c r="A35" s="4" t="s">
        <v>6</v>
      </c>
      <c r="B35" s="4" t="s">
        <v>590</v>
      </c>
      <c r="C35" s="4" t="s">
        <v>387</v>
      </c>
      <c r="D35" s="4">
        <v>6</v>
      </c>
      <c r="E35" s="8">
        <v>0.16666666666666666</v>
      </c>
      <c r="F35" s="4" t="s">
        <v>179</v>
      </c>
      <c r="G35" s="4">
        <v>66</v>
      </c>
      <c r="H35" s="4" t="s">
        <v>179</v>
      </c>
    </row>
    <row r="36" spans="1:8">
      <c r="A36" s="4" t="s">
        <v>7</v>
      </c>
      <c r="B36" s="4" t="s">
        <v>1020</v>
      </c>
      <c r="C36" s="4" t="s">
        <v>1021</v>
      </c>
      <c r="D36" s="4">
        <v>7</v>
      </c>
      <c r="E36" s="8">
        <v>0.14285714285714285</v>
      </c>
      <c r="F36" s="4" t="s">
        <v>179</v>
      </c>
      <c r="G36" s="4">
        <v>81</v>
      </c>
      <c r="H36" s="4" t="s">
        <v>179</v>
      </c>
    </row>
    <row r="37" spans="1:8">
      <c r="A37" s="4" t="s">
        <v>8</v>
      </c>
      <c r="B37" s="4" t="s">
        <v>1022</v>
      </c>
      <c r="C37" s="4" t="s">
        <v>396</v>
      </c>
      <c r="D37" s="4">
        <v>16</v>
      </c>
      <c r="E37" s="8">
        <v>0.125</v>
      </c>
      <c r="F37" s="4">
        <v>49</v>
      </c>
      <c r="G37" s="4">
        <v>76</v>
      </c>
      <c r="H37" s="4" t="s">
        <v>179</v>
      </c>
    </row>
    <row r="38" spans="1:8">
      <c r="A38" s="4" t="s">
        <v>9</v>
      </c>
      <c r="B38" s="4" t="s">
        <v>599</v>
      </c>
      <c r="C38" s="4" t="s">
        <v>600</v>
      </c>
      <c r="D38" s="4">
        <v>8</v>
      </c>
      <c r="E38" s="8">
        <v>0.125</v>
      </c>
      <c r="F38" s="4">
        <v>40</v>
      </c>
      <c r="G38" s="4">
        <v>61</v>
      </c>
      <c r="H38" s="4" t="s">
        <v>179</v>
      </c>
    </row>
  </sheetData>
  <mergeCells count="1">
    <mergeCell ref="A1:C1"/>
  </mergeCells>
  <pageMargins left="0.7" right="0.7" top="0.75" bottom="0.75" header="0.3" footer="0.3"/>
  <pageSetup scale="52" fitToHeight="0" orientation="landscape" horizontalDpi="1200" verticalDpi="1200" r:id="rId1"/>
  <headerFooter>
    <oddFooter>&amp;LKaiser Foundation Health Plan of Washington Options</oddFooter>
  </headerFooter>
  <tableParts count="3">
    <tablePart r:id="rId2"/>
    <tablePart r:id="rId3"/>
    <tablePart r:id="rId4"/>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0" zoomScaleNormal="80" workbookViewId="0">
      <selection sqref="A1:C1"/>
    </sheetView>
  </sheetViews>
  <sheetFormatPr defaultColWidth="9.1796875" defaultRowHeight="14.5"/>
  <cols>
    <col min="1" max="1" width="11.1796875" style="5" bestFit="1" customWidth="1"/>
    <col min="2" max="2" width="29.81640625" style="5" bestFit="1" customWidth="1"/>
    <col min="3" max="3" width="30.08984375" style="5" customWidth="1"/>
    <col min="4" max="4" width="25.26953125" style="5" customWidth="1"/>
    <col min="5" max="5" width="17.36328125" style="5" customWidth="1"/>
    <col min="6" max="6" width="33.453125" style="5" customWidth="1"/>
    <col min="7" max="7" width="29.6328125" style="5" customWidth="1"/>
    <col min="8" max="8" width="31.81640625" style="5" customWidth="1"/>
    <col min="9" max="16384" width="9.1796875" style="5"/>
  </cols>
  <sheetData>
    <row r="1" spans="1:8" ht="18.5">
      <c r="A1" s="235" t="s">
        <v>978</v>
      </c>
      <c r="B1" s="235"/>
      <c r="C1" s="235"/>
    </row>
    <row r="2" spans="1:8" ht="60.5" customHeight="1">
      <c r="A2" s="5" t="s">
        <v>13</v>
      </c>
      <c r="B2" s="5" t="s">
        <v>18</v>
      </c>
      <c r="C2" s="5" t="s">
        <v>19</v>
      </c>
      <c r="D2" s="5" t="s">
        <v>11</v>
      </c>
      <c r="E2" s="5" t="s">
        <v>10</v>
      </c>
      <c r="F2" s="5" t="s">
        <v>14</v>
      </c>
      <c r="G2" s="5" t="s">
        <v>15</v>
      </c>
      <c r="H2" s="5" t="s">
        <v>16</v>
      </c>
    </row>
    <row r="3" spans="1:8">
      <c r="A3" s="5" t="s">
        <v>0</v>
      </c>
      <c r="B3" s="5" t="s">
        <v>603</v>
      </c>
      <c r="C3" s="5">
        <v>124</v>
      </c>
      <c r="D3" s="5">
        <v>268</v>
      </c>
      <c r="E3" s="219">
        <v>0.99250000000000005</v>
      </c>
      <c r="F3" s="5">
        <v>18</v>
      </c>
      <c r="G3" s="5" t="s">
        <v>179</v>
      </c>
      <c r="H3" s="5" t="s">
        <v>179</v>
      </c>
    </row>
    <row r="4" spans="1:8">
      <c r="A4" s="5" t="s">
        <v>1</v>
      </c>
      <c r="B4" s="5" t="s">
        <v>604</v>
      </c>
      <c r="C4" s="5">
        <v>128</v>
      </c>
      <c r="D4" s="5">
        <v>183</v>
      </c>
      <c r="E4" s="219">
        <v>0.83609999999999995</v>
      </c>
      <c r="F4" s="5">
        <v>35</v>
      </c>
      <c r="G4" s="5">
        <v>129</v>
      </c>
      <c r="H4" s="5">
        <v>698</v>
      </c>
    </row>
    <row r="5" spans="1:8">
      <c r="A5" s="5" t="s">
        <v>2</v>
      </c>
      <c r="B5" s="5" t="s">
        <v>605</v>
      </c>
      <c r="C5" s="5">
        <v>900</v>
      </c>
      <c r="D5" s="5">
        <v>143</v>
      </c>
      <c r="E5" s="219">
        <v>0.92310000000000003</v>
      </c>
      <c r="F5" s="5">
        <v>49</v>
      </c>
      <c r="G5" s="5" t="s">
        <v>179</v>
      </c>
      <c r="H5" s="5" t="s">
        <v>179</v>
      </c>
    </row>
    <row r="6" spans="1:8">
      <c r="A6" s="5" t="s">
        <v>3</v>
      </c>
      <c r="B6" s="5" t="s">
        <v>606</v>
      </c>
      <c r="C6" s="5">
        <v>126</v>
      </c>
      <c r="D6" s="5">
        <v>62</v>
      </c>
      <c r="E6" s="219">
        <v>0.9355</v>
      </c>
      <c r="F6" s="5">
        <v>25</v>
      </c>
      <c r="G6" s="5" t="s">
        <v>179</v>
      </c>
      <c r="H6" s="5" t="s">
        <v>179</v>
      </c>
    </row>
    <row r="7" spans="1:8">
      <c r="A7" s="5" t="s">
        <v>4</v>
      </c>
      <c r="B7" s="5" t="s">
        <v>81</v>
      </c>
      <c r="C7" s="5">
        <v>90870</v>
      </c>
      <c r="D7" s="5">
        <v>4</v>
      </c>
      <c r="E7" s="219">
        <v>1</v>
      </c>
      <c r="F7" s="5" t="s">
        <v>179</v>
      </c>
      <c r="G7" s="5">
        <v>38</v>
      </c>
      <c r="H7" s="5" t="s">
        <v>179</v>
      </c>
    </row>
    <row r="8" spans="1:8">
      <c r="A8" s="5" t="s">
        <v>5</v>
      </c>
      <c r="B8" s="5" t="s">
        <v>616</v>
      </c>
      <c r="C8" s="5">
        <v>905</v>
      </c>
      <c r="D8" s="5">
        <v>2</v>
      </c>
      <c r="E8" s="219">
        <v>1</v>
      </c>
      <c r="F8" s="5">
        <v>11</v>
      </c>
      <c r="G8" s="5">
        <v>12</v>
      </c>
      <c r="H8" s="5" t="s">
        <v>179</v>
      </c>
    </row>
    <row r="9" spans="1:8">
      <c r="A9" s="5" t="s">
        <v>6</v>
      </c>
      <c r="B9" s="5" t="s">
        <v>1023</v>
      </c>
      <c r="C9" s="5">
        <v>96152</v>
      </c>
      <c r="D9" s="5">
        <v>1</v>
      </c>
      <c r="E9" s="219">
        <v>1</v>
      </c>
      <c r="F9" s="5" t="s">
        <v>179</v>
      </c>
      <c r="G9" s="5">
        <v>6</v>
      </c>
      <c r="H9" s="5" t="s">
        <v>179</v>
      </c>
    </row>
    <row r="10" spans="1:8">
      <c r="A10" s="5" t="s">
        <v>7</v>
      </c>
      <c r="B10" s="5" t="s">
        <v>622</v>
      </c>
      <c r="C10" s="5">
        <v>90868</v>
      </c>
      <c r="D10" s="5">
        <v>1</v>
      </c>
      <c r="E10" s="219">
        <v>0</v>
      </c>
      <c r="F10" s="5" t="s">
        <v>179</v>
      </c>
      <c r="G10" s="5">
        <v>131</v>
      </c>
      <c r="H10" s="5" t="s">
        <v>179</v>
      </c>
    </row>
    <row r="11" spans="1:8">
      <c r="A11" s="5" t="s">
        <v>8</v>
      </c>
      <c r="B11" s="5" t="s">
        <v>609</v>
      </c>
      <c r="C11" s="5">
        <v>96150</v>
      </c>
      <c r="D11" s="5">
        <v>1</v>
      </c>
      <c r="E11" s="219">
        <v>1</v>
      </c>
      <c r="F11" s="5" t="s">
        <v>179</v>
      </c>
      <c r="G11" s="5">
        <v>6</v>
      </c>
      <c r="H11" s="5" t="s">
        <v>179</v>
      </c>
    </row>
    <row r="12" spans="1:8">
      <c r="A12" s="5" t="s">
        <v>9</v>
      </c>
      <c r="B12" s="5" t="s">
        <v>610</v>
      </c>
      <c r="C12" s="5">
        <v>96132</v>
      </c>
      <c r="D12" s="5">
        <v>1</v>
      </c>
      <c r="E12" s="219">
        <v>1</v>
      </c>
      <c r="F12" s="5" t="s">
        <v>179</v>
      </c>
      <c r="G12" s="5">
        <v>25</v>
      </c>
      <c r="H12" s="5" t="s">
        <v>179</v>
      </c>
    </row>
    <row r="15" spans="1:8" ht="63" customHeight="1">
      <c r="A15" s="5" t="s">
        <v>13</v>
      </c>
      <c r="B15" s="5" t="s">
        <v>18</v>
      </c>
      <c r="C15" s="5" t="s">
        <v>20</v>
      </c>
      <c r="D15" s="5" t="s">
        <v>11</v>
      </c>
      <c r="E15" s="5" t="s">
        <v>10</v>
      </c>
      <c r="F15" s="5" t="s">
        <v>14</v>
      </c>
      <c r="G15" s="5" t="s">
        <v>15</v>
      </c>
      <c r="H15" s="5" t="s">
        <v>16</v>
      </c>
    </row>
    <row r="16" spans="1:8">
      <c r="A16" s="5" t="s">
        <v>0</v>
      </c>
      <c r="B16" s="5" t="s">
        <v>81</v>
      </c>
      <c r="C16" s="5">
        <v>90870</v>
      </c>
      <c r="D16" s="5">
        <v>4</v>
      </c>
      <c r="E16" s="218">
        <v>1</v>
      </c>
      <c r="F16" s="5" t="s">
        <v>179</v>
      </c>
      <c r="G16" s="5">
        <v>38</v>
      </c>
      <c r="H16" s="5" t="s">
        <v>179</v>
      </c>
    </row>
    <row r="17" spans="1:8">
      <c r="A17" s="5" t="s">
        <v>1</v>
      </c>
      <c r="B17" s="5" t="s">
        <v>616</v>
      </c>
      <c r="C17" s="5">
        <v>905</v>
      </c>
      <c r="D17" s="5">
        <v>2</v>
      </c>
      <c r="E17" s="218">
        <v>1</v>
      </c>
      <c r="F17" s="5">
        <v>11</v>
      </c>
      <c r="G17" s="5">
        <v>12</v>
      </c>
      <c r="H17" s="5" t="s">
        <v>179</v>
      </c>
    </row>
    <row r="18" spans="1:8">
      <c r="A18" s="5" t="s">
        <v>2</v>
      </c>
      <c r="B18" s="5" t="s">
        <v>1023</v>
      </c>
      <c r="C18" s="5">
        <v>96152</v>
      </c>
      <c r="D18" s="5">
        <v>1</v>
      </c>
      <c r="E18" s="218">
        <v>1</v>
      </c>
      <c r="F18" s="5" t="s">
        <v>179</v>
      </c>
      <c r="G18" s="5">
        <v>6</v>
      </c>
      <c r="H18" s="5" t="s">
        <v>179</v>
      </c>
    </row>
    <row r="19" spans="1:8">
      <c r="A19" s="5" t="s">
        <v>3</v>
      </c>
      <c r="B19" s="5" t="s">
        <v>609</v>
      </c>
      <c r="C19" s="5">
        <v>96150</v>
      </c>
      <c r="D19" s="5">
        <v>1</v>
      </c>
      <c r="E19" s="218">
        <v>1</v>
      </c>
      <c r="F19" s="5" t="s">
        <v>179</v>
      </c>
      <c r="G19" s="5">
        <v>6</v>
      </c>
      <c r="H19" s="5" t="s">
        <v>179</v>
      </c>
    </row>
    <row r="20" spans="1:8">
      <c r="A20" s="5" t="s">
        <v>4</v>
      </c>
      <c r="B20" s="5" t="s">
        <v>610</v>
      </c>
      <c r="C20" s="5">
        <v>96132</v>
      </c>
      <c r="D20" s="5">
        <v>1</v>
      </c>
      <c r="E20" s="218">
        <v>1</v>
      </c>
      <c r="F20" s="5" t="s">
        <v>179</v>
      </c>
      <c r="G20" s="5">
        <v>25</v>
      </c>
      <c r="H20" s="5" t="s">
        <v>179</v>
      </c>
    </row>
    <row r="21" spans="1:8">
      <c r="A21" s="5" t="s">
        <v>5</v>
      </c>
      <c r="B21" s="5" t="s">
        <v>607</v>
      </c>
      <c r="C21" s="5">
        <v>90792</v>
      </c>
      <c r="D21" s="5">
        <v>1</v>
      </c>
      <c r="E21" s="218">
        <v>1</v>
      </c>
      <c r="F21" s="5" t="s">
        <v>179</v>
      </c>
      <c r="G21" s="5">
        <v>33</v>
      </c>
      <c r="H21" s="5" t="s">
        <v>179</v>
      </c>
    </row>
    <row r="22" spans="1:8">
      <c r="A22" s="5" t="s">
        <v>6</v>
      </c>
      <c r="B22" s="5" t="s">
        <v>603</v>
      </c>
      <c r="C22" s="5">
        <v>124</v>
      </c>
      <c r="D22" s="5">
        <v>268</v>
      </c>
      <c r="E22" s="218">
        <v>0.99250000000000005</v>
      </c>
      <c r="F22" s="5">
        <v>18</v>
      </c>
      <c r="G22" s="5" t="s">
        <v>179</v>
      </c>
      <c r="H22" s="5" t="s">
        <v>179</v>
      </c>
    </row>
    <row r="23" spans="1:8">
      <c r="A23" s="5" t="s">
        <v>7</v>
      </c>
      <c r="B23" s="5" t="s">
        <v>606</v>
      </c>
      <c r="C23" s="5">
        <v>126</v>
      </c>
      <c r="D23" s="5">
        <v>62</v>
      </c>
      <c r="E23" s="218">
        <v>0.9355</v>
      </c>
      <c r="F23" s="5">
        <v>25</v>
      </c>
      <c r="G23" s="5" t="s">
        <v>179</v>
      </c>
      <c r="H23" s="5" t="s">
        <v>179</v>
      </c>
    </row>
    <row r="24" spans="1:8">
      <c r="A24" s="5" t="s">
        <v>8</v>
      </c>
      <c r="B24" s="5" t="s">
        <v>605</v>
      </c>
      <c r="C24" s="5">
        <v>900</v>
      </c>
      <c r="D24" s="5">
        <v>143</v>
      </c>
      <c r="E24" s="218">
        <v>0.92310000000000003</v>
      </c>
      <c r="F24" s="5">
        <v>49</v>
      </c>
      <c r="G24" s="5" t="s">
        <v>179</v>
      </c>
      <c r="H24" s="5" t="s">
        <v>179</v>
      </c>
    </row>
    <row r="25" spans="1:8">
      <c r="A25" s="5" t="s">
        <v>9</v>
      </c>
      <c r="B25" s="5" t="s">
        <v>604</v>
      </c>
      <c r="C25" s="5">
        <v>128</v>
      </c>
      <c r="D25" s="5">
        <v>183</v>
      </c>
      <c r="E25" s="218">
        <v>0.83609999999999995</v>
      </c>
      <c r="F25" s="5">
        <v>35</v>
      </c>
      <c r="G25" s="5">
        <v>129</v>
      </c>
      <c r="H25" s="5">
        <v>698</v>
      </c>
    </row>
    <row r="28" spans="1:8" ht="87.5" customHeight="1">
      <c r="A28" s="5" t="s">
        <v>13</v>
      </c>
      <c r="B28" s="5" t="s">
        <v>18</v>
      </c>
      <c r="C28" s="5" t="s">
        <v>17</v>
      </c>
      <c r="D28" s="5" t="s">
        <v>11</v>
      </c>
      <c r="E28" s="5" t="s">
        <v>12</v>
      </c>
      <c r="F28" s="5" t="s">
        <v>14</v>
      </c>
      <c r="G28" s="5" t="s">
        <v>15</v>
      </c>
      <c r="H28" s="5" t="s">
        <v>16</v>
      </c>
    </row>
    <row r="29" spans="1:8">
      <c r="A29" s="5" t="s">
        <v>0</v>
      </c>
      <c r="B29" s="5" t="s">
        <v>604</v>
      </c>
      <c r="C29" s="5">
        <v>128</v>
      </c>
      <c r="D29" s="5">
        <v>183</v>
      </c>
      <c r="E29" s="220">
        <v>4.3999999999999997E-2</v>
      </c>
      <c r="F29" s="5">
        <v>35</v>
      </c>
      <c r="G29" s="5">
        <v>129</v>
      </c>
      <c r="H29" s="5" t="s">
        <v>179</v>
      </c>
    </row>
    <row r="30" spans="1:8">
      <c r="A30" s="5" t="s">
        <v>1</v>
      </c>
      <c r="B30" s="5" t="s">
        <v>179</v>
      </c>
      <c r="C30" s="5" t="s">
        <v>179</v>
      </c>
      <c r="D30" s="5" t="s">
        <v>179</v>
      </c>
      <c r="E30" s="5" t="s">
        <v>179</v>
      </c>
      <c r="F30" s="5" t="s">
        <v>179</v>
      </c>
      <c r="G30" s="5" t="s">
        <v>179</v>
      </c>
      <c r="H30" s="5" t="s">
        <v>179</v>
      </c>
    </row>
    <row r="31" spans="1:8">
      <c r="A31" s="5" t="s">
        <v>2</v>
      </c>
      <c r="B31" s="5" t="s">
        <v>179</v>
      </c>
      <c r="C31" s="5" t="s">
        <v>179</v>
      </c>
      <c r="D31" s="5" t="s">
        <v>179</v>
      </c>
      <c r="E31" s="5" t="s">
        <v>179</v>
      </c>
      <c r="F31" s="5" t="s">
        <v>179</v>
      </c>
      <c r="G31" s="5" t="s">
        <v>179</v>
      </c>
      <c r="H31" s="5" t="s">
        <v>179</v>
      </c>
    </row>
    <row r="32" spans="1:8">
      <c r="A32" s="5" t="s">
        <v>3</v>
      </c>
      <c r="B32" s="5" t="s">
        <v>179</v>
      </c>
      <c r="C32" s="5" t="s">
        <v>179</v>
      </c>
      <c r="D32" s="5" t="s">
        <v>179</v>
      </c>
      <c r="E32" s="5" t="s">
        <v>179</v>
      </c>
      <c r="F32" s="5" t="s">
        <v>179</v>
      </c>
      <c r="G32" s="5" t="s">
        <v>179</v>
      </c>
      <c r="H32" s="5" t="s">
        <v>179</v>
      </c>
    </row>
    <row r="33" spans="1:8">
      <c r="A33" s="5" t="s">
        <v>4</v>
      </c>
      <c r="B33" s="5" t="s">
        <v>179</v>
      </c>
      <c r="C33" s="5" t="s">
        <v>179</v>
      </c>
      <c r="D33" s="5" t="s">
        <v>179</v>
      </c>
      <c r="E33" s="5" t="s">
        <v>179</v>
      </c>
      <c r="F33" s="5" t="s">
        <v>179</v>
      </c>
      <c r="G33" s="5" t="s">
        <v>179</v>
      </c>
      <c r="H33" s="5" t="s">
        <v>179</v>
      </c>
    </row>
    <row r="34" spans="1:8">
      <c r="A34" s="5" t="s">
        <v>5</v>
      </c>
      <c r="B34" s="5" t="s">
        <v>179</v>
      </c>
      <c r="C34" s="5" t="s">
        <v>179</v>
      </c>
      <c r="D34" s="5" t="s">
        <v>179</v>
      </c>
      <c r="E34" s="5" t="s">
        <v>179</v>
      </c>
      <c r="F34" s="5" t="s">
        <v>179</v>
      </c>
      <c r="G34" s="5" t="s">
        <v>179</v>
      </c>
      <c r="H34" s="5" t="s">
        <v>179</v>
      </c>
    </row>
    <row r="35" spans="1:8">
      <c r="A35" s="5" t="s">
        <v>6</v>
      </c>
      <c r="B35" s="5" t="s">
        <v>179</v>
      </c>
      <c r="C35" s="5" t="s">
        <v>179</v>
      </c>
      <c r="D35" s="5" t="s">
        <v>179</v>
      </c>
      <c r="E35" s="5" t="s">
        <v>179</v>
      </c>
      <c r="F35" s="5" t="s">
        <v>179</v>
      </c>
      <c r="G35" s="5" t="s">
        <v>179</v>
      </c>
      <c r="H35" s="5" t="s">
        <v>179</v>
      </c>
    </row>
    <row r="36" spans="1:8">
      <c r="A36" s="5" t="s">
        <v>7</v>
      </c>
      <c r="B36" s="5" t="s">
        <v>179</v>
      </c>
      <c r="C36" s="5" t="s">
        <v>179</v>
      </c>
      <c r="D36" s="5" t="s">
        <v>179</v>
      </c>
      <c r="E36" s="5" t="s">
        <v>179</v>
      </c>
      <c r="F36" s="5" t="s">
        <v>179</v>
      </c>
      <c r="G36" s="5" t="s">
        <v>179</v>
      </c>
      <c r="H36" s="5" t="s">
        <v>179</v>
      </c>
    </row>
    <row r="37" spans="1:8">
      <c r="A37" s="5" t="s">
        <v>8</v>
      </c>
      <c r="B37" s="5" t="s">
        <v>179</v>
      </c>
      <c r="C37" s="5" t="s">
        <v>179</v>
      </c>
      <c r="D37" s="5" t="s">
        <v>179</v>
      </c>
      <c r="E37" s="5" t="s">
        <v>179</v>
      </c>
      <c r="F37" s="5" t="s">
        <v>179</v>
      </c>
      <c r="G37" s="5" t="s">
        <v>179</v>
      </c>
      <c r="H37" s="5" t="s">
        <v>179</v>
      </c>
    </row>
    <row r="38" spans="1:8">
      <c r="A38" s="5" t="s">
        <v>9</v>
      </c>
      <c r="B38" s="5" t="s">
        <v>179</v>
      </c>
      <c r="C38" s="5" t="s">
        <v>179</v>
      </c>
      <c r="D38" s="5" t="s">
        <v>179</v>
      </c>
      <c r="E38" s="5" t="s">
        <v>179</v>
      </c>
      <c r="F38" s="5" t="s">
        <v>179</v>
      </c>
      <c r="G38" s="5" t="s">
        <v>179</v>
      </c>
      <c r="H38" s="5" t="s">
        <v>179</v>
      </c>
    </row>
  </sheetData>
  <mergeCells count="1">
    <mergeCell ref="A1:C1"/>
  </mergeCells>
  <pageMargins left="0.7" right="0.7" top="0.75" bottom="0.75" header="0.3" footer="0.3"/>
  <pageSetup scale="52" fitToHeight="0" orientation="landscape" horizontalDpi="1200" verticalDpi="1200" r:id="rId1"/>
  <headerFooter>
    <oddFooter>&amp;LKaiser Foundation Health Plan of Washington Options</oddFooter>
  </headerFooter>
  <tableParts count="3">
    <tablePart r:id="rId2"/>
    <tablePart r:id="rId3"/>
    <tablePart r:id="rId4"/>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0" zoomScaleNormal="80" workbookViewId="0">
      <selection sqref="A1:C1"/>
    </sheetView>
  </sheetViews>
  <sheetFormatPr defaultColWidth="9.1796875" defaultRowHeight="14.5"/>
  <cols>
    <col min="1" max="1" width="11" style="5" customWidth="1"/>
    <col min="2" max="2" width="27.08984375" style="5" customWidth="1"/>
    <col min="3" max="3" width="29.7265625" style="5" customWidth="1"/>
    <col min="4" max="4" width="24.26953125" style="5" customWidth="1"/>
    <col min="5" max="5" width="22.7265625" style="5" customWidth="1"/>
    <col min="6" max="6" width="27.08984375" style="5" customWidth="1"/>
    <col min="7" max="7" width="32.08984375" style="5" customWidth="1"/>
    <col min="8" max="8" width="33.54296875" style="5" customWidth="1"/>
    <col min="9" max="16384" width="9.1796875" style="5"/>
  </cols>
  <sheetData>
    <row r="1" spans="1:8" ht="18.5">
      <c r="A1" s="235" t="s">
        <v>978</v>
      </c>
      <c r="B1" s="235"/>
      <c r="C1" s="235"/>
    </row>
    <row r="2" spans="1:8" ht="64" customHeight="1">
      <c r="A2" s="5" t="s">
        <v>13</v>
      </c>
      <c r="B2" s="5" t="s">
        <v>18</v>
      </c>
      <c r="C2" s="5" t="s">
        <v>19</v>
      </c>
      <c r="D2" s="5" t="s">
        <v>11</v>
      </c>
      <c r="E2" s="5" t="s">
        <v>10</v>
      </c>
      <c r="F2" s="5" t="s">
        <v>14</v>
      </c>
      <c r="G2" s="5" t="s">
        <v>15</v>
      </c>
      <c r="H2" s="5" t="s">
        <v>16</v>
      </c>
    </row>
    <row r="3" spans="1:8">
      <c r="A3" s="5" t="s">
        <v>0</v>
      </c>
      <c r="B3" s="5" t="s">
        <v>608</v>
      </c>
      <c r="C3" s="5">
        <v>90834</v>
      </c>
      <c r="D3" s="221">
        <v>1064</v>
      </c>
      <c r="E3" s="219">
        <v>0.96799999999999997</v>
      </c>
      <c r="F3" s="5">
        <v>12</v>
      </c>
      <c r="G3" s="5">
        <v>18</v>
      </c>
      <c r="H3" s="5">
        <v>16</v>
      </c>
    </row>
    <row r="4" spans="1:8">
      <c r="A4" s="5" t="s">
        <v>1</v>
      </c>
      <c r="B4" s="5" t="s">
        <v>171</v>
      </c>
      <c r="C4" s="5">
        <v>90853</v>
      </c>
      <c r="D4" s="221">
        <v>138</v>
      </c>
      <c r="E4" s="219">
        <v>0.97829999999999995</v>
      </c>
      <c r="F4" s="5" t="s">
        <v>179</v>
      </c>
      <c r="G4" s="5">
        <v>17</v>
      </c>
      <c r="H4" s="5" t="s">
        <v>179</v>
      </c>
    </row>
    <row r="5" spans="1:8">
      <c r="A5" s="5" t="s">
        <v>2</v>
      </c>
      <c r="B5" s="5" t="s">
        <v>615</v>
      </c>
      <c r="C5" s="5">
        <v>90836</v>
      </c>
      <c r="D5" s="221">
        <v>114</v>
      </c>
      <c r="E5" s="219">
        <v>0.96489999999999998</v>
      </c>
      <c r="F5" s="5" t="s">
        <v>179</v>
      </c>
      <c r="G5" s="5">
        <v>21</v>
      </c>
      <c r="H5" s="5" t="s">
        <v>179</v>
      </c>
    </row>
    <row r="6" spans="1:8">
      <c r="A6" s="5" t="s">
        <v>3</v>
      </c>
      <c r="B6" s="5" t="s">
        <v>617</v>
      </c>
      <c r="C6" s="5">
        <v>97151</v>
      </c>
      <c r="D6" s="221">
        <v>56</v>
      </c>
      <c r="E6" s="219">
        <v>0.85709999999999997</v>
      </c>
      <c r="F6" s="5">
        <v>33</v>
      </c>
      <c r="G6" s="5">
        <v>97</v>
      </c>
      <c r="H6" s="5" t="s">
        <v>179</v>
      </c>
    </row>
    <row r="7" spans="1:8">
      <c r="A7" s="5" t="s">
        <v>4</v>
      </c>
      <c r="B7" s="5" t="s">
        <v>620</v>
      </c>
      <c r="C7" s="5" t="s">
        <v>621</v>
      </c>
      <c r="D7" s="221">
        <v>46</v>
      </c>
      <c r="E7" s="219">
        <v>0.80434782608695654</v>
      </c>
      <c r="F7" s="5">
        <v>49</v>
      </c>
      <c r="G7" s="5">
        <v>106</v>
      </c>
      <c r="H7" s="5" t="s">
        <v>179</v>
      </c>
    </row>
    <row r="8" spans="1:8">
      <c r="A8" s="5" t="s">
        <v>5</v>
      </c>
      <c r="B8" s="5" t="s">
        <v>622</v>
      </c>
      <c r="C8" s="5">
        <v>90868</v>
      </c>
      <c r="D8" s="221">
        <v>46</v>
      </c>
      <c r="E8" s="219">
        <v>0.86960000000000004</v>
      </c>
      <c r="F8" s="5" t="s">
        <v>179</v>
      </c>
      <c r="G8" s="5">
        <v>38</v>
      </c>
      <c r="H8" s="5" t="s">
        <v>179</v>
      </c>
    </row>
    <row r="9" spans="1:8">
      <c r="A9" s="5" t="s">
        <v>6</v>
      </c>
      <c r="B9" s="5" t="s">
        <v>610</v>
      </c>
      <c r="C9" s="5">
        <v>96132</v>
      </c>
      <c r="D9" s="221">
        <v>43</v>
      </c>
      <c r="E9" s="219">
        <v>0.86050000000000004</v>
      </c>
      <c r="F9" s="5">
        <v>32</v>
      </c>
      <c r="G9" s="5">
        <v>51</v>
      </c>
      <c r="H9" s="5" t="s">
        <v>179</v>
      </c>
    </row>
    <row r="10" spans="1:8">
      <c r="A10" s="5" t="s">
        <v>7</v>
      </c>
      <c r="B10" s="5" t="s">
        <v>619</v>
      </c>
      <c r="C10" s="5">
        <v>90791</v>
      </c>
      <c r="D10" s="221">
        <v>32</v>
      </c>
      <c r="E10" s="219">
        <v>0.90629999999999999</v>
      </c>
      <c r="F10" s="5">
        <v>5</v>
      </c>
      <c r="G10" s="5">
        <v>38</v>
      </c>
      <c r="H10" s="5" t="s">
        <v>179</v>
      </c>
    </row>
    <row r="11" spans="1:8">
      <c r="A11" s="5" t="s">
        <v>8</v>
      </c>
      <c r="B11" s="5" t="s">
        <v>616</v>
      </c>
      <c r="C11" s="5">
        <v>905</v>
      </c>
      <c r="D11" s="221">
        <v>27</v>
      </c>
      <c r="E11" s="219">
        <v>0.96299999999999997</v>
      </c>
      <c r="F11" s="5">
        <v>16</v>
      </c>
      <c r="G11" s="5">
        <v>36</v>
      </c>
      <c r="H11" s="5" t="s">
        <v>179</v>
      </c>
    </row>
    <row r="12" spans="1:8">
      <c r="A12" s="5" t="s">
        <v>9</v>
      </c>
      <c r="B12" s="5" t="s">
        <v>607</v>
      </c>
      <c r="C12" s="5">
        <v>90792</v>
      </c>
      <c r="D12" s="221">
        <v>19</v>
      </c>
      <c r="E12" s="219">
        <v>0.89470000000000005</v>
      </c>
      <c r="F12" s="5">
        <v>135</v>
      </c>
      <c r="G12" s="5">
        <v>24</v>
      </c>
      <c r="H12" s="5" t="s">
        <v>179</v>
      </c>
    </row>
    <row r="15" spans="1:8" ht="62" customHeight="1">
      <c r="A15" s="5" t="s">
        <v>13</v>
      </c>
      <c r="B15" s="5" t="s">
        <v>18</v>
      </c>
      <c r="C15" s="5" t="s">
        <v>20</v>
      </c>
      <c r="D15" s="5" t="s">
        <v>11</v>
      </c>
      <c r="E15" s="5" t="s">
        <v>10</v>
      </c>
      <c r="F15" s="5" t="s">
        <v>14</v>
      </c>
      <c r="G15" s="5" t="s">
        <v>15</v>
      </c>
      <c r="H15" s="5" t="s">
        <v>16</v>
      </c>
    </row>
    <row r="16" spans="1:8">
      <c r="A16" s="5" t="s">
        <v>0</v>
      </c>
      <c r="B16" s="5" t="s">
        <v>1024</v>
      </c>
      <c r="C16" s="5">
        <v>90833</v>
      </c>
      <c r="D16" s="5">
        <v>8</v>
      </c>
      <c r="E16" s="218">
        <v>1</v>
      </c>
      <c r="F16" s="5" t="s">
        <v>179</v>
      </c>
      <c r="G16" s="5">
        <v>17</v>
      </c>
      <c r="H16" s="5" t="s">
        <v>179</v>
      </c>
    </row>
    <row r="17" spans="1:8">
      <c r="A17" s="5" t="s">
        <v>1</v>
      </c>
      <c r="B17" s="5" t="s">
        <v>618</v>
      </c>
      <c r="C17" s="5" t="s">
        <v>100</v>
      </c>
      <c r="D17" s="5">
        <v>8</v>
      </c>
      <c r="E17" s="218">
        <v>1</v>
      </c>
      <c r="F17" s="5" t="s">
        <v>179</v>
      </c>
      <c r="G17" s="5">
        <v>17</v>
      </c>
      <c r="H17" s="5" t="s">
        <v>179</v>
      </c>
    </row>
    <row r="18" spans="1:8">
      <c r="A18" s="5" t="s">
        <v>2</v>
      </c>
      <c r="B18" s="5" t="s">
        <v>611</v>
      </c>
      <c r="C18" s="5">
        <v>90837</v>
      </c>
      <c r="D18" s="5">
        <v>7</v>
      </c>
      <c r="E18" s="218">
        <v>1</v>
      </c>
      <c r="F18" s="5" t="s">
        <v>179</v>
      </c>
      <c r="G18" s="5">
        <v>12</v>
      </c>
      <c r="H18" s="5" t="s">
        <v>179</v>
      </c>
    </row>
    <row r="19" spans="1:8">
      <c r="A19" s="5" t="s">
        <v>3</v>
      </c>
      <c r="B19" s="5" t="s">
        <v>81</v>
      </c>
      <c r="C19" s="5">
        <v>90870</v>
      </c>
      <c r="D19" s="5">
        <v>6</v>
      </c>
      <c r="E19" s="218">
        <v>1</v>
      </c>
      <c r="F19" s="5" t="s">
        <v>179</v>
      </c>
      <c r="G19" s="5">
        <v>20</v>
      </c>
      <c r="H19" s="5" t="s">
        <v>179</v>
      </c>
    </row>
    <row r="20" spans="1:8">
      <c r="A20" s="5" t="s">
        <v>4</v>
      </c>
      <c r="B20" s="5" t="s">
        <v>1025</v>
      </c>
      <c r="C20" s="5">
        <v>90832</v>
      </c>
      <c r="D20" s="5">
        <v>5</v>
      </c>
      <c r="E20" s="218">
        <v>1</v>
      </c>
      <c r="F20" s="5" t="s">
        <v>179</v>
      </c>
      <c r="G20" s="5">
        <v>32</v>
      </c>
      <c r="H20" s="5" t="s">
        <v>179</v>
      </c>
    </row>
    <row r="21" spans="1:8">
      <c r="A21" s="5" t="s">
        <v>5</v>
      </c>
      <c r="B21" s="5" t="s">
        <v>1026</v>
      </c>
      <c r="C21" s="5">
        <v>97153</v>
      </c>
      <c r="D21" s="5">
        <v>4</v>
      </c>
      <c r="E21" s="218">
        <v>1</v>
      </c>
      <c r="F21" s="5">
        <v>21</v>
      </c>
      <c r="G21" s="5">
        <v>189</v>
      </c>
      <c r="H21" s="5" t="s">
        <v>179</v>
      </c>
    </row>
    <row r="22" spans="1:8">
      <c r="A22" s="5" t="s">
        <v>6</v>
      </c>
      <c r="B22" s="5" t="s">
        <v>567</v>
      </c>
      <c r="C22" s="5">
        <v>97802</v>
      </c>
      <c r="D22" s="5">
        <v>4</v>
      </c>
      <c r="E22" s="218">
        <v>1</v>
      </c>
      <c r="F22" s="5" t="s">
        <v>179</v>
      </c>
      <c r="G22" s="5">
        <v>21</v>
      </c>
      <c r="H22" s="5" t="s">
        <v>179</v>
      </c>
    </row>
    <row r="23" spans="1:8">
      <c r="A23" s="5" t="s">
        <v>7</v>
      </c>
      <c r="B23" s="5" t="s">
        <v>1027</v>
      </c>
      <c r="C23" s="5">
        <v>97152</v>
      </c>
      <c r="D23" s="5">
        <v>3</v>
      </c>
      <c r="E23" s="218">
        <v>1</v>
      </c>
      <c r="F23" s="5" t="s">
        <v>179</v>
      </c>
      <c r="G23" s="5">
        <v>49</v>
      </c>
      <c r="H23" s="5" t="s">
        <v>179</v>
      </c>
    </row>
    <row r="24" spans="1:8">
      <c r="A24" s="5" t="s">
        <v>8</v>
      </c>
      <c r="B24" s="5" t="s">
        <v>609</v>
      </c>
      <c r="C24" s="5">
        <v>96150</v>
      </c>
      <c r="D24" s="5">
        <v>2</v>
      </c>
      <c r="E24" s="218">
        <v>1</v>
      </c>
      <c r="F24" s="5" t="s">
        <v>179</v>
      </c>
      <c r="G24" s="5">
        <v>16</v>
      </c>
      <c r="H24" s="5" t="s">
        <v>179</v>
      </c>
    </row>
    <row r="25" spans="1:8">
      <c r="A25" s="5" t="s">
        <v>9</v>
      </c>
      <c r="B25" s="5" t="s">
        <v>1028</v>
      </c>
      <c r="C25" s="5">
        <v>96118</v>
      </c>
      <c r="D25" s="5">
        <v>2</v>
      </c>
      <c r="E25" s="218">
        <v>1</v>
      </c>
      <c r="F25" s="5" t="s">
        <v>179</v>
      </c>
      <c r="G25" s="5">
        <v>2</v>
      </c>
      <c r="H25" s="5" t="s">
        <v>179</v>
      </c>
    </row>
    <row r="28" spans="1:8" ht="74.5" customHeight="1">
      <c r="A28" s="5" t="s">
        <v>13</v>
      </c>
      <c r="B28" s="5" t="s">
        <v>18</v>
      </c>
      <c r="C28" s="5" t="s">
        <v>17</v>
      </c>
      <c r="D28" s="5" t="s">
        <v>11</v>
      </c>
      <c r="E28" s="5" t="s">
        <v>12</v>
      </c>
      <c r="F28" s="5" t="s">
        <v>14</v>
      </c>
      <c r="G28" s="5" t="s">
        <v>15</v>
      </c>
      <c r="H28" s="5" t="s">
        <v>16</v>
      </c>
    </row>
    <row r="29" spans="1:8">
      <c r="A29" s="5" t="s">
        <v>0</v>
      </c>
      <c r="B29" s="5" t="s">
        <v>620</v>
      </c>
      <c r="C29" s="5" t="s">
        <v>621</v>
      </c>
      <c r="D29" s="5">
        <v>46</v>
      </c>
      <c r="E29" s="218">
        <v>2.1739130434782608E-2</v>
      </c>
      <c r="F29" s="5">
        <v>49</v>
      </c>
      <c r="G29" s="5">
        <v>106</v>
      </c>
      <c r="H29" s="5" t="s">
        <v>179</v>
      </c>
    </row>
    <row r="30" spans="1:8">
      <c r="A30" s="5" t="s">
        <v>1</v>
      </c>
      <c r="B30" s="5" t="s">
        <v>622</v>
      </c>
      <c r="C30" s="5" t="s">
        <v>345</v>
      </c>
      <c r="D30" s="5">
        <v>46</v>
      </c>
      <c r="E30" s="218">
        <v>2.1739130434782608E-2</v>
      </c>
      <c r="F30" s="5" t="s">
        <v>179</v>
      </c>
      <c r="G30" s="5">
        <v>38</v>
      </c>
      <c r="H30" s="5" t="s">
        <v>179</v>
      </c>
    </row>
    <row r="31" spans="1:8">
      <c r="A31" s="5" t="s">
        <v>2</v>
      </c>
      <c r="B31" s="5" t="s">
        <v>617</v>
      </c>
      <c r="C31" s="5" t="s">
        <v>323</v>
      </c>
      <c r="D31" s="5">
        <v>56</v>
      </c>
      <c r="E31" s="218">
        <v>1.7857142857142856E-2</v>
      </c>
      <c r="F31" s="5">
        <v>33</v>
      </c>
      <c r="G31" s="5">
        <v>97</v>
      </c>
      <c r="H31" s="5" t="s">
        <v>179</v>
      </c>
    </row>
    <row r="32" spans="1:8">
      <c r="A32" s="5" t="s">
        <v>3</v>
      </c>
      <c r="B32" s="5" t="s">
        <v>179</v>
      </c>
      <c r="C32" s="5" t="s">
        <v>179</v>
      </c>
      <c r="D32" s="5" t="s">
        <v>179</v>
      </c>
      <c r="E32" s="5" t="s">
        <v>179</v>
      </c>
      <c r="F32" s="5" t="s">
        <v>179</v>
      </c>
      <c r="G32" s="5" t="s">
        <v>179</v>
      </c>
      <c r="H32" s="5" t="s">
        <v>179</v>
      </c>
    </row>
    <row r="33" spans="1:8">
      <c r="A33" s="5" t="s">
        <v>4</v>
      </c>
      <c r="B33" s="5" t="s">
        <v>179</v>
      </c>
      <c r="C33" s="5" t="s">
        <v>179</v>
      </c>
      <c r="D33" s="5" t="s">
        <v>179</v>
      </c>
      <c r="E33" s="5" t="s">
        <v>179</v>
      </c>
      <c r="F33" s="5" t="s">
        <v>179</v>
      </c>
      <c r="G33" s="5" t="s">
        <v>179</v>
      </c>
      <c r="H33" s="5" t="s">
        <v>179</v>
      </c>
    </row>
    <row r="34" spans="1:8">
      <c r="A34" s="5" t="s">
        <v>5</v>
      </c>
      <c r="B34" s="5" t="s">
        <v>179</v>
      </c>
      <c r="C34" s="5" t="s">
        <v>179</v>
      </c>
      <c r="D34" s="5" t="s">
        <v>179</v>
      </c>
      <c r="E34" s="5" t="s">
        <v>179</v>
      </c>
      <c r="F34" s="5" t="s">
        <v>179</v>
      </c>
      <c r="G34" s="5" t="s">
        <v>179</v>
      </c>
      <c r="H34" s="5" t="s">
        <v>179</v>
      </c>
    </row>
    <row r="35" spans="1:8">
      <c r="A35" s="5" t="s">
        <v>6</v>
      </c>
      <c r="B35" s="5" t="s">
        <v>179</v>
      </c>
      <c r="C35" s="5" t="s">
        <v>179</v>
      </c>
      <c r="D35" s="5" t="s">
        <v>179</v>
      </c>
      <c r="E35" s="5" t="s">
        <v>179</v>
      </c>
      <c r="F35" s="5" t="s">
        <v>179</v>
      </c>
      <c r="G35" s="5" t="s">
        <v>179</v>
      </c>
      <c r="H35" s="5" t="s">
        <v>179</v>
      </c>
    </row>
    <row r="36" spans="1:8">
      <c r="A36" s="5" t="s">
        <v>7</v>
      </c>
      <c r="B36" s="5" t="s">
        <v>179</v>
      </c>
      <c r="C36" s="5" t="s">
        <v>179</v>
      </c>
      <c r="D36" s="5" t="s">
        <v>179</v>
      </c>
      <c r="E36" s="5" t="s">
        <v>179</v>
      </c>
      <c r="F36" s="5" t="s">
        <v>179</v>
      </c>
      <c r="G36" s="5" t="s">
        <v>179</v>
      </c>
      <c r="H36" s="5" t="s">
        <v>179</v>
      </c>
    </row>
    <row r="37" spans="1:8">
      <c r="A37" s="5" t="s">
        <v>8</v>
      </c>
      <c r="B37" s="5" t="s">
        <v>179</v>
      </c>
      <c r="C37" s="5" t="s">
        <v>179</v>
      </c>
      <c r="D37" s="5" t="s">
        <v>179</v>
      </c>
      <c r="E37" s="5" t="s">
        <v>179</v>
      </c>
      <c r="F37" s="5" t="s">
        <v>179</v>
      </c>
      <c r="G37" s="5" t="s">
        <v>179</v>
      </c>
      <c r="H37" s="5" t="s">
        <v>179</v>
      </c>
    </row>
    <row r="38" spans="1:8">
      <c r="A38" s="5" t="s">
        <v>9</v>
      </c>
      <c r="B38" s="5" t="s">
        <v>179</v>
      </c>
      <c r="C38" s="5" t="s">
        <v>179</v>
      </c>
      <c r="D38" s="5" t="s">
        <v>179</v>
      </c>
      <c r="E38" s="5" t="s">
        <v>179</v>
      </c>
      <c r="F38" s="5" t="s">
        <v>179</v>
      </c>
      <c r="G38" s="5" t="s">
        <v>179</v>
      </c>
      <c r="H38" s="5" t="s">
        <v>179</v>
      </c>
    </row>
  </sheetData>
  <mergeCells count="1">
    <mergeCell ref="A1:C1"/>
  </mergeCells>
  <pageMargins left="0.7" right="0.7" top="0.75" bottom="0.75" header="0.3" footer="0.3"/>
  <pageSetup scale="56" fitToHeight="0" orientation="landscape" horizontalDpi="1200" verticalDpi="1200" r:id="rId1"/>
  <headerFooter>
    <oddFooter>&amp;LKaiser Foundation Health Plan of Washington Options</oddFooter>
  </headerFooter>
  <tableParts count="3">
    <tablePart r:id="rId2"/>
    <tablePart r:id="rId3"/>
    <tablePart r:id="rId4"/>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0" zoomScaleNormal="80" workbookViewId="0">
      <selection sqref="A1:C1"/>
    </sheetView>
  </sheetViews>
  <sheetFormatPr defaultRowHeight="14.5"/>
  <cols>
    <col min="1" max="1" width="11.1796875" style="4" bestFit="1" customWidth="1"/>
    <col min="2" max="2" width="29" style="4" bestFit="1" customWidth="1"/>
    <col min="3" max="3" width="28.90625" style="4" customWidth="1"/>
    <col min="4" max="4" width="18.54296875" style="4" customWidth="1"/>
    <col min="5" max="5" width="18" style="4" customWidth="1"/>
    <col min="6" max="7" width="33" style="4" customWidth="1"/>
    <col min="8" max="8" width="31.453125" style="4" customWidth="1"/>
    <col min="9" max="16384" width="8.7265625" style="4"/>
  </cols>
  <sheetData>
    <row r="1" spans="1:8" ht="18.5">
      <c r="A1" s="223" t="s">
        <v>978</v>
      </c>
      <c r="B1" s="223"/>
      <c r="C1" s="223"/>
    </row>
    <row r="2" spans="1:8" ht="62" customHeight="1">
      <c r="A2" s="4" t="s">
        <v>13</v>
      </c>
      <c r="B2" s="4" t="s">
        <v>18</v>
      </c>
      <c r="C2" s="4" t="s">
        <v>19</v>
      </c>
      <c r="D2" s="4" t="s">
        <v>11</v>
      </c>
      <c r="E2" s="4" t="s">
        <v>10</v>
      </c>
      <c r="F2" s="4" t="s">
        <v>14</v>
      </c>
      <c r="G2" s="4" t="s">
        <v>15</v>
      </c>
      <c r="H2" s="4" t="s">
        <v>16</v>
      </c>
    </row>
    <row r="3" spans="1:8">
      <c r="A3" s="4" t="s">
        <v>0</v>
      </c>
      <c r="B3" s="4" t="s">
        <v>638</v>
      </c>
      <c r="C3" s="4" t="s">
        <v>124</v>
      </c>
      <c r="D3" s="4">
        <v>344</v>
      </c>
      <c r="E3" s="26">
        <v>0.73550000000000004</v>
      </c>
      <c r="F3" s="4">
        <v>5</v>
      </c>
      <c r="G3" s="4">
        <v>65</v>
      </c>
      <c r="H3" s="4">
        <v>17</v>
      </c>
    </row>
    <row r="4" spans="1:8">
      <c r="A4" s="4" t="s">
        <v>1</v>
      </c>
      <c r="B4" s="4" t="s">
        <v>642</v>
      </c>
      <c r="C4" s="4" t="s">
        <v>129</v>
      </c>
      <c r="D4" s="4">
        <v>88</v>
      </c>
      <c r="E4" s="26">
        <v>0.72729999999999995</v>
      </c>
      <c r="F4" s="4">
        <v>24</v>
      </c>
      <c r="G4" s="10">
        <v>101.6</v>
      </c>
      <c r="H4" s="4" t="s">
        <v>179</v>
      </c>
    </row>
    <row r="5" spans="1:8">
      <c r="A5" s="4" t="s">
        <v>2</v>
      </c>
      <c r="B5" s="4" t="s">
        <v>640</v>
      </c>
      <c r="C5" s="4" t="s">
        <v>641</v>
      </c>
      <c r="D5" s="4">
        <v>82</v>
      </c>
      <c r="E5" s="26">
        <v>0.93899999999999995</v>
      </c>
      <c r="F5" s="4">
        <v>0</v>
      </c>
      <c r="G5" s="4">
        <v>14</v>
      </c>
      <c r="H5" s="4" t="s">
        <v>179</v>
      </c>
    </row>
    <row r="6" spans="1:8">
      <c r="A6" s="4" t="s">
        <v>3</v>
      </c>
      <c r="B6" s="4" t="s">
        <v>639</v>
      </c>
      <c r="C6" s="4" t="s">
        <v>128</v>
      </c>
      <c r="D6" s="4">
        <v>66</v>
      </c>
      <c r="E6" s="26">
        <v>0.86360000000000003</v>
      </c>
      <c r="F6" s="4">
        <v>3</v>
      </c>
      <c r="G6" s="4">
        <v>18</v>
      </c>
      <c r="H6" s="4" t="s">
        <v>179</v>
      </c>
    </row>
    <row r="7" spans="1:8">
      <c r="A7" s="4" t="s">
        <v>4</v>
      </c>
      <c r="B7" s="4" t="s">
        <v>643</v>
      </c>
      <c r="C7" s="4" t="s">
        <v>153</v>
      </c>
      <c r="D7" s="4">
        <v>12</v>
      </c>
      <c r="E7" s="26">
        <v>0.75</v>
      </c>
      <c r="F7" s="4" t="s">
        <v>179</v>
      </c>
      <c r="G7" s="4">
        <v>27</v>
      </c>
      <c r="H7" s="4" t="s">
        <v>179</v>
      </c>
    </row>
    <row r="8" spans="1:8">
      <c r="A8" s="4" t="s">
        <v>5</v>
      </c>
      <c r="B8" s="4" t="s">
        <v>658</v>
      </c>
      <c r="C8" s="4" t="s">
        <v>659</v>
      </c>
      <c r="D8" s="4">
        <v>4</v>
      </c>
      <c r="E8" s="26">
        <v>1</v>
      </c>
      <c r="F8" s="4" t="s">
        <v>179</v>
      </c>
      <c r="G8" s="4">
        <v>31</v>
      </c>
      <c r="H8" s="4" t="s">
        <v>179</v>
      </c>
    </row>
    <row r="9" spans="1:8">
      <c r="A9" s="4" t="s">
        <v>6</v>
      </c>
      <c r="B9" s="4" t="s">
        <v>656</v>
      </c>
      <c r="C9" s="4" t="s">
        <v>657</v>
      </c>
      <c r="D9" s="4">
        <v>4</v>
      </c>
      <c r="E9" s="26">
        <v>1</v>
      </c>
      <c r="F9" s="4">
        <v>0</v>
      </c>
      <c r="G9" s="4">
        <v>7</v>
      </c>
      <c r="H9" s="4" t="s">
        <v>179</v>
      </c>
    </row>
    <row r="10" spans="1:8">
      <c r="A10" s="4" t="s">
        <v>7</v>
      </c>
      <c r="B10" s="4" t="s">
        <v>662</v>
      </c>
      <c r="C10" s="4" t="s">
        <v>663</v>
      </c>
      <c r="D10" s="4">
        <v>4</v>
      </c>
      <c r="E10" s="26">
        <v>1</v>
      </c>
      <c r="F10" s="4" t="s">
        <v>179</v>
      </c>
      <c r="G10" s="4">
        <v>23</v>
      </c>
      <c r="H10" s="4" t="s">
        <v>179</v>
      </c>
    </row>
    <row r="11" spans="1:8">
      <c r="A11" s="4" t="s">
        <v>8</v>
      </c>
      <c r="B11" s="4" t="s">
        <v>1029</v>
      </c>
      <c r="C11" s="4" t="s">
        <v>1030</v>
      </c>
      <c r="D11" s="4">
        <v>3</v>
      </c>
      <c r="E11" s="26">
        <v>0</v>
      </c>
      <c r="F11" s="4">
        <v>0</v>
      </c>
      <c r="G11" s="4">
        <v>0</v>
      </c>
      <c r="H11" s="4" t="s">
        <v>179</v>
      </c>
    </row>
    <row r="12" spans="1:8">
      <c r="A12" s="4" t="s">
        <v>9</v>
      </c>
      <c r="B12" s="4" t="s">
        <v>1031</v>
      </c>
      <c r="C12" s="4" t="s">
        <v>1032</v>
      </c>
      <c r="D12" s="4">
        <v>3</v>
      </c>
      <c r="E12" s="26">
        <v>0</v>
      </c>
      <c r="F12" s="4" t="s">
        <v>179</v>
      </c>
      <c r="G12" s="4">
        <v>38</v>
      </c>
      <c r="H12" s="4" t="s">
        <v>179</v>
      </c>
    </row>
    <row r="15" spans="1:8" ht="65.5" customHeight="1">
      <c r="A15" s="4" t="s">
        <v>13</v>
      </c>
      <c r="B15" s="4" t="s">
        <v>18</v>
      </c>
      <c r="C15" s="4" t="s">
        <v>20</v>
      </c>
      <c r="D15" s="4" t="s">
        <v>11</v>
      </c>
      <c r="E15" s="4" t="s">
        <v>10</v>
      </c>
      <c r="F15" s="4" t="s">
        <v>14</v>
      </c>
      <c r="G15" s="4" t="s">
        <v>15</v>
      </c>
      <c r="H15" s="4" t="s">
        <v>16</v>
      </c>
    </row>
    <row r="16" spans="1:8">
      <c r="A16" s="4" t="s">
        <v>0</v>
      </c>
      <c r="B16" s="4" t="s">
        <v>658</v>
      </c>
      <c r="C16" s="4" t="s">
        <v>659</v>
      </c>
      <c r="D16" s="4">
        <v>4</v>
      </c>
      <c r="E16" s="8">
        <v>1</v>
      </c>
      <c r="F16" s="4" t="s">
        <v>179</v>
      </c>
      <c r="G16" s="4">
        <v>31</v>
      </c>
      <c r="H16" s="4" t="s">
        <v>179</v>
      </c>
    </row>
    <row r="17" spans="1:8">
      <c r="A17" s="4" t="s">
        <v>1</v>
      </c>
      <c r="B17" s="4" t="s">
        <v>656</v>
      </c>
      <c r="C17" s="4" t="s">
        <v>657</v>
      </c>
      <c r="D17" s="4">
        <v>4</v>
      </c>
      <c r="E17" s="8">
        <v>1</v>
      </c>
      <c r="F17" s="4">
        <v>0</v>
      </c>
      <c r="G17" s="4">
        <v>7</v>
      </c>
      <c r="H17" s="4" t="s">
        <v>179</v>
      </c>
    </row>
    <row r="18" spans="1:8">
      <c r="A18" s="4" t="s">
        <v>2</v>
      </c>
      <c r="B18" s="4" t="s">
        <v>662</v>
      </c>
      <c r="C18" s="4" t="s">
        <v>663</v>
      </c>
      <c r="D18" s="4">
        <v>4</v>
      </c>
      <c r="E18" s="8">
        <v>1</v>
      </c>
      <c r="F18" s="4" t="s">
        <v>179</v>
      </c>
      <c r="G18" s="4">
        <v>23</v>
      </c>
      <c r="H18" s="4" t="s">
        <v>179</v>
      </c>
    </row>
    <row r="19" spans="1:8">
      <c r="A19" s="4" t="s">
        <v>3</v>
      </c>
      <c r="B19" s="4" t="s">
        <v>1033</v>
      </c>
      <c r="C19" s="4" t="s">
        <v>125</v>
      </c>
      <c r="D19" s="4">
        <v>2</v>
      </c>
      <c r="E19" s="8">
        <v>1</v>
      </c>
      <c r="F19" s="4" t="s">
        <v>179</v>
      </c>
      <c r="G19" s="4">
        <v>15</v>
      </c>
      <c r="H19" s="4" t="s">
        <v>179</v>
      </c>
    </row>
    <row r="20" spans="1:8">
      <c r="A20" s="4" t="s">
        <v>4</v>
      </c>
      <c r="B20" s="4" t="s">
        <v>644</v>
      </c>
      <c r="C20" s="4" t="s">
        <v>133</v>
      </c>
      <c r="D20" s="4">
        <v>2</v>
      </c>
      <c r="E20" s="8">
        <v>1</v>
      </c>
      <c r="F20" s="4">
        <v>10</v>
      </c>
      <c r="G20" s="4">
        <v>0</v>
      </c>
      <c r="H20" s="4" t="s">
        <v>179</v>
      </c>
    </row>
    <row r="21" spans="1:8">
      <c r="A21" s="4" t="s">
        <v>5</v>
      </c>
      <c r="B21" s="4" t="s">
        <v>1034</v>
      </c>
      <c r="C21" s="4" t="s">
        <v>1035</v>
      </c>
      <c r="D21" s="4">
        <v>2</v>
      </c>
      <c r="E21" s="8">
        <v>1</v>
      </c>
      <c r="F21" s="4" t="s">
        <v>179</v>
      </c>
      <c r="G21" s="4">
        <v>0</v>
      </c>
      <c r="H21" s="4" t="s">
        <v>179</v>
      </c>
    </row>
    <row r="22" spans="1:8">
      <c r="A22" s="4" t="s">
        <v>6</v>
      </c>
      <c r="B22" s="4" t="s">
        <v>649</v>
      </c>
      <c r="C22" s="4" t="s">
        <v>650</v>
      </c>
      <c r="D22" s="4">
        <v>2</v>
      </c>
      <c r="E22" s="8">
        <v>1</v>
      </c>
      <c r="F22" s="4">
        <v>0</v>
      </c>
      <c r="G22" s="4">
        <v>25</v>
      </c>
      <c r="H22" s="4" t="s">
        <v>179</v>
      </c>
    </row>
    <row r="23" spans="1:8">
      <c r="A23" s="4" t="s">
        <v>7</v>
      </c>
      <c r="B23" s="4" t="s">
        <v>1036</v>
      </c>
      <c r="C23" s="4" t="s">
        <v>1037</v>
      </c>
      <c r="D23" s="4">
        <v>2</v>
      </c>
      <c r="E23" s="8">
        <v>1</v>
      </c>
      <c r="F23" s="4" t="s">
        <v>179</v>
      </c>
      <c r="G23" s="4">
        <v>28</v>
      </c>
      <c r="H23" s="4" t="s">
        <v>179</v>
      </c>
    </row>
    <row r="24" spans="1:8">
      <c r="A24" s="4" t="s">
        <v>8</v>
      </c>
      <c r="B24" s="4" t="s">
        <v>647</v>
      </c>
      <c r="C24" s="4" t="s">
        <v>648</v>
      </c>
      <c r="D24" s="4">
        <v>2</v>
      </c>
      <c r="E24" s="8">
        <v>1</v>
      </c>
      <c r="F24" s="4" t="s">
        <v>179</v>
      </c>
      <c r="G24" s="4">
        <v>0</v>
      </c>
      <c r="H24" s="4" t="s">
        <v>179</v>
      </c>
    </row>
    <row r="25" spans="1:8">
      <c r="A25" s="4" t="s">
        <v>9</v>
      </c>
      <c r="B25" s="4" t="s">
        <v>695</v>
      </c>
      <c r="C25" s="4" t="s">
        <v>696</v>
      </c>
      <c r="D25" s="4">
        <v>2</v>
      </c>
      <c r="E25" s="8">
        <v>1</v>
      </c>
      <c r="F25" s="4" t="s">
        <v>179</v>
      </c>
      <c r="G25" s="4">
        <v>49</v>
      </c>
      <c r="H25" s="4" t="s">
        <v>179</v>
      </c>
    </row>
    <row r="28" spans="1:8" ht="90" customHeight="1">
      <c r="A28" s="4" t="s">
        <v>13</v>
      </c>
      <c r="B28" s="4" t="s">
        <v>18</v>
      </c>
      <c r="C28" s="4" t="s">
        <v>17</v>
      </c>
      <c r="D28" s="4" t="s">
        <v>11</v>
      </c>
      <c r="E28" s="4" t="s">
        <v>12</v>
      </c>
      <c r="F28" s="4" t="s">
        <v>14</v>
      </c>
      <c r="G28" s="4" t="s">
        <v>15</v>
      </c>
      <c r="H28" s="4" t="s">
        <v>16</v>
      </c>
    </row>
    <row r="29" spans="1:8">
      <c r="A29" s="4" t="s">
        <v>0</v>
      </c>
      <c r="B29" s="4" t="s">
        <v>638</v>
      </c>
      <c r="C29" s="4" t="s">
        <v>124</v>
      </c>
      <c r="D29" s="4">
        <v>344</v>
      </c>
      <c r="E29" s="8">
        <v>2.616279069767442E-2</v>
      </c>
      <c r="F29" s="4">
        <v>5</v>
      </c>
      <c r="G29" s="4">
        <v>65</v>
      </c>
      <c r="H29" s="4">
        <v>17</v>
      </c>
    </row>
    <row r="30" spans="1:8">
      <c r="A30" s="4" t="s">
        <v>1</v>
      </c>
      <c r="B30" s="4" t="s">
        <v>642</v>
      </c>
      <c r="C30" s="4" t="s">
        <v>129</v>
      </c>
      <c r="D30" s="4">
        <v>88</v>
      </c>
      <c r="E30" s="8">
        <v>2.2727272727272728E-2</v>
      </c>
      <c r="F30" s="4">
        <v>24</v>
      </c>
      <c r="G30" s="10">
        <v>101.67</v>
      </c>
      <c r="H30" s="4" t="s">
        <v>179</v>
      </c>
    </row>
    <row r="31" spans="1:8">
      <c r="A31" s="4" t="s">
        <v>2</v>
      </c>
      <c r="B31" s="4" t="s">
        <v>179</v>
      </c>
      <c r="C31" s="4" t="s">
        <v>179</v>
      </c>
      <c r="D31" s="4" t="s">
        <v>179</v>
      </c>
      <c r="E31" s="4" t="s">
        <v>179</v>
      </c>
      <c r="F31" s="4" t="s">
        <v>179</v>
      </c>
      <c r="G31" s="4" t="s">
        <v>179</v>
      </c>
      <c r="H31" s="4" t="s">
        <v>179</v>
      </c>
    </row>
    <row r="32" spans="1:8">
      <c r="A32" s="4" t="s">
        <v>3</v>
      </c>
      <c r="B32" s="4" t="s">
        <v>179</v>
      </c>
      <c r="C32" s="4" t="s">
        <v>179</v>
      </c>
      <c r="D32" s="4" t="s">
        <v>179</v>
      </c>
      <c r="E32" s="4" t="s">
        <v>179</v>
      </c>
      <c r="F32" s="4" t="s">
        <v>179</v>
      </c>
      <c r="G32" s="4" t="s">
        <v>179</v>
      </c>
      <c r="H32" s="4" t="s">
        <v>179</v>
      </c>
    </row>
    <row r="33" spans="1:8">
      <c r="A33" s="4" t="s">
        <v>4</v>
      </c>
      <c r="B33" s="4" t="s">
        <v>179</v>
      </c>
      <c r="C33" s="4" t="s">
        <v>179</v>
      </c>
      <c r="D33" s="4" t="s">
        <v>179</v>
      </c>
      <c r="E33" s="4" t="s">
        <v>179</v>
      </c>
      <c r="F33" s="4" t="s">
        <v>179</v>
      </c>
      <c r="G33" s="4" t="s">
        <v>179</v>
      </c>
      <c r="H33" s="4" t="s">
        <v>179</v>
      </c>
    </row>
    <row r="34" spans="1:8">
      <c r="A34" s="4" t="s">
        <v>5</v>
      </c>
      <c r="B34" s="4" t="s">
        <v>179</v>
      </c>
      <c r="C34" s="4" t="s">
        <v>179</v>
      </c>
      <c r="D34" s="4" t="s">
        <v>179</v>
      </c>
      <c r="E34" s="4" t="s">
        <v>179</v>
      </c>
      <c r="F34" s="4" t="s">
        <v>179</v>
      </c>
      <c r="G34" s="4" t="s">
        <v>179</v>
      </c>
      <c r="H34" s="4" t="s">
        <v>179</v>
      </c>
    </row>
    <row r="35" spans="1:8">
      <c r="A35" s="4" t="s">
        <v>6</v>
      </c>
      <c r="B35" s="4" t="s">
        <v>179</v>
      </c>
      <c r="C35" s="4" t="s">
        <v>179</v>
      </c>
      <c r="D35" s="4" t="s">
        <v>179</v>
      </c>
      <c r="E35" s="4" t="s">
        <v>179</v>
      </c>
      <c r="F35" s="4" t="s">
        <v>179</v>
      </c>
      <c r="G35" s="4" t="s">
        <v>179</v>
      </c>
      <c r="H35" s="4" t="s">
        <v>179</v>
      </c>
    </row>
    <row r="36" spans="1:8">
      <c r="A36" s="4" t="s">
        <v>7</v>
      </c>
      <c r="B36" s="4" t="s">
        <v>179</v>
      </c>
      <c r="C36" s="4" t="s">
        <v>179</v>
      </c>
      <c r="D36" s="4" t="s">
        <v>179</v>
      </c>
      <c r="E36" s="4" t="s">
        <v>179</v>
      </c>
      <c r="F36" s="4" t="s">
        <v>179</v>
      </c>
      <c r="G36" s="4" t="s">
        <v>179</v>
      </c>
      <c r="H36" s="4" t="s">
        <v>179</v>
      </c>
    </row>
    <row r="37" spans="1:8">
      <c r="A37" s="4" t="s">
        <v>8</v>
      </c>
      <c r="B37" s="4" t="s">
        <v>179</v>
      </c>
      <c r="C37" s="4" t="s">
        <v>179</v>
      </c>
      <c r="D37" s="4" t="s">
        <v>179</v>
      </c>
      <c r="E37" s="4" t="s">
        <v>179</v>
      </c>
      <c r="F37" s="4" t="s">
        <v>179</v>
      </c>
      <c r="G37" s="4" t="s">
        <v>179</v>
      </c>
      <c r="H37" s="4" t="s">
        <v>179</v>
      </c>
    </row>
    <row r="38" spans="1:8">
      <c r="A38" s="4" t="s">
        <v>9</v>
      </c>
      <c r="B38" s="4" t="s">
        <v>179</v>
      </c>
      <c r="C38" s="4" t="s">
        <v>179</v>
      </c>
      <c r="D38" s="4" t="s">
        <v>179</v>
      </c>
      <c r="E38" s="4" t="s">
        <v>179</v>
      </c>
      <c r="F38" s="4" t="s">
        <v>179</v>
      </c>
      <c r="G38" s="4" t="s">
        <v>179</v>
      </c>
      <c r="H38" s="4" t="s">
        <v>179</v>
      </c>
    </row>
  </sheetData>
  <mergeCells count="1">
    <mergeCell ref="A1:C1"/>
  </mergeCells>
  <pageMargins left="0.7" right="0.7" top="0.75" bottom="0.75" header="0.3" footer="0.3"/>
  <pageSetup scale="57" fitToHeight="0" orientation="landscape" horizontalDpi="1200" verticalDpi="1200" r:id="rId1"/>
  <headerFooter>
    <oddFooter>&amp;LKaiser Foundation Health Plan of Washington Options</oddFooter>
  </headerFooter>
  <tableParts count="3">
    <tablePart r:id="rId2"/>
    <tablePart r:id="rId3"/>
    <tablePart r:id="rId4"/>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tabSelected="1" zoomScale="80" zoomScaleNormal="80" workbookViewId="0">
      <selection activeCell="H21" sqref="H21"/>
    </sheetView>
  </sheetViews>
  <sheetFormatPr defaultColWidth="9.1796875" defaultRowHeight="14.5"/>
  <cols>
    <col min="1" max="1" width="11.7265625" style="5" customWidth="1"/>
    <col min="2" max="2" width="29" style="5" bestFit="1" customWidth="1"/>
    <col min="3" max="3" width="26.6328125" style="5" customWidth="1"/>
    <col min="4" max="4" width="25.26953125" style="5" customWidth="1"/>
    <col min="5" max="5" width="24.453125" style="5" customWidth="1"/>
    <col min="6" max="6" width="26.453125" style="5" customWidth="1"/>
    <col min="7" max="7" width="29.1796875" style="5" customWidth="1"/>
    <col min="8" max="8" width="33.1796875" style="5" customWidth="1"/>
    <col min="9" max="16384" width="9.1796875" style="5"/>
  </cols>
  <sheetData>
    <row r="1" spans="1:8" ht="18.5">
      <c r="A1" s="235" t="s">
        <v>978</v>
      </c>
      <c r="B1" s="235"/>
      <c r="C1" s="235"/>
    </row>
    <row r="2" spans="1:8" ht="63.5" customHeight="1">
      <c r="A2" s="5" t="s">
        <v>13</v>
      </c>
      <c r="B2" s="5" t="s">
        <v>18</v>
      </c>
      <c r="C2" s="5" t="s">
        <v>19</v>
      </c>
      <c r="D2" s="5" t="s">
        <v>11</v>
      </c>
      <c r="E2" s="5" t="s">
        <v>10</v>
      </c>
      <c r="F2" s="5" t="s">
        <v>14</v>
      </c>
      <c r="G2" s="5" t="s">
        <v>15</v>
      </c>
      <c r="H2" s="5" t="s">
        <v>16</v>
      </c>
    </row>
    <row r="3" spans="1:8">
      <c r="A3" s="5" t="s">
        <v>0</v>
      </c>
      <c r="B3" s="5" t="s">
        <v>669</v>
      </c>
      <c r="C3" s="5" t="s">
        <v>132</v>
      </c>
      <c r="D3" s="5">
        <v>1455</v>
      </c>
      <c r="E3" s="219">
        <v>0.95669999999999999</v>
      </c>
      <c r="F3" s="5">
        <v>1</v>
      </c>
      <c r="G3" s="5">
        <v>11</v>
      </c>
      <c r="H3" s="5">
        <v>32</v>
      </c>
    </row>
    <row r="4" spans="1:8">
      <c r="A4" s="5" t="s">
        <v>1</v>
      </c>
      <c r="B4" s="5" t="s">
        <v>670</v>
      </c>
      <c r="C4" s="5" t="s">
        <v>671</v>
      </c>
      <c r="D4" s="5">
        <v>905</v>
      </c>
      <c r="E4" s="219">
        <v>0.99450000000000005</v>
      </c>
      <c r="F4" s="5">
        <v>0</v>
      </c>
      <c r="G4" s="5">
        <v>0</v>
      </c>
      <c r="H4" s="5" t="s">
        <v>179</v>
      </c>
    </row>
    <row r="5" spans="1:8">
      <c r="A5" s="5" t="s">
        <v>2</v>
      </c>
      <c r="B5" s="5" t="s">
        <v>672</v>
      </c>
      <c r="C5" s="5" t="s">
        <v>673</v>
      </c>
      <c r="D5" s="5">
        <v>613</v>
      </c>
      <c r="E5" s="219">
        <v>1</v>
      </c>
      <c r="F5" s="5">
        <v>14</v>
      </c>
      <c r="G5" s="165">
        <v>0.23</v>
      </c>
      <c r="H5" s="5" t="s">
        <v>179</v>
      </c>
    </row>
    <row r="6" spans="1:8">
      <c r="A6" s="5" t="s">
        <v>3</v>
      </c>
      <c r="B6" s="5" t="s">
        <v>674</v>
      </c>
      <c r="C6" s="5" t="s">
        <v>675</v>
      </c>
      <c r="D6" s="5">
        <v>184</v>
      </c>
      <c r="E6" s="219">
        <v>0.89670000000000005</v>
      </c>
      <c r="F6" s="5">
        <v>12</v>
      </c>
      <c r="G6" s="5">
        <v>15</v>
      </c>
      <c r="H6" s="5">
        <v>34</v>
      </c>
    </row>
    <row r="7" spans="1:8">
      <c r="A7" s="5" t="s">
        <v>4</v>
      </c>
      <c r="B7" s="5" t="s">
        <v>1038</v>
      </c>
      <c r="C7" s="5" t="s">
        <v>1039</v>
      </c>
      <c r="D7" s="5">
        <v>182</v>
      </c>
      <c r="E7" s="219">
        <v>0.94510000000000005</v>
      </c>
      <c r="F7" s="5">
        <v>4</v>
      </c>
      <c r="G7" s="5">
        <v>12</v>
      </c>
      <c r="H7" s="5">
        <v>17</v>
      </c>
    </row>
    <row r="8" spans="1:8">
      <c r="A8" s="5" t="s">
        <v>5</v>
      </c>
      <c r="B8" s="5" t="s">
        <v>654</v>
      </c>
      <c r="C8" s="5" t="s">
        <v>655</v>
      </c>
      <c r="D8" s="5">
        <v>96</v>
      </c>
      <c r="E8" s="219">
        <v>0.97919999999999996</v>
      </c>
      <c r="F8" s="165">
        <v>0.1</v>
      </c>
      <c r="G8" s="165">
        <v>7.8</v>
      </c>
      <c r="H8" s="5" t="s">
        <v>179</v>
      </c>
    </row>
    <row r="9" spans="1:8">
      <c r="A9" s="5" t="s">
        <v>6</v>
      </c>
      <c r="B9" s="5" t="s">
        <v>786</v>
      </c>
      <c r="C9" s="5" t="s">
        <v>787</v>
      </c>
      <c r="D9" s="5">
        <v>78</v>
      </c>
      <c r="E9" s="219">
        <v>1</v>
      </c>
      <c r="F9" s="5">
        <v>1</v>
      </c>
      <c r="G9" s="5">
        <v>12</v>
      </c>
      <c r="H9" s="5" t="s">
        <v>179</v>
      </c>
    </row>
    <row r="10" spans="1:8">
      <c r="A10" s="5" t="s">
        <v>7</v>
      </c>
      <c r="B10" s="5" t="s">
        <v>1040</v>
      </c>
      <c r="C10" s="5" t="s">
        <v>1041</v>
      </c>
      <c r="D10" s="5">
        <v>72</v>
      </c>
      <c r="E10" s="219">
        <v>0.93059999999999998</v>
      </c>
      <c r="F10" s="5">
        <v>9</v>
      </c>
      <c r="G10" s="5">
        <v>34</v>
      </c>
      <c r="H10" s="5">
        <v>96</v>
      </c>
    </row>
    <row r="11" spans="1:8">
      <c r="A11" s="5" t="s">
        <v>8</v>
      </c>
      <c r="B11" s="5" t="s">
        <v>662</v>
      </c>
      <c r="C11" s="5" t="s">
        <v>663</v>
      </c>
      <c r="D11" s="5">
        <v>62</v>
      </c>
      <c r="E11" s="219">
        <v>1</v>
      </c>
      <c r="F11" s="5">
        <v>0</v>
      </c>
      <c r="G11" s="5">
        <v>22</v>
      </c>
      <c r="H11" s="5">
        <v>68</v>
      </c>
    </row>
    <row r="12" spans="1:8">
      <c r="A12" s="5" t="s">
        <v>9</v>
      </c>
      <c r="B12" s="5" t="s">
        <v>1042</v>
      </c>
      <c r="C12" s="5" t="s">
        <v>1043</v>
      </c>
      <c r="D12" s="5">
        <v>61</v>
      </c>
      <c r="E12" s="219">
        <v>0.70489999999999997</v>
      </c>
      <c r="F12" s="5">
        <v>2</v>
      </c>
      <c r="G12" s="5">
        <v>58</v>
      </c>
      <c r="H12" s="5" t="s">
        <v>179</v>
      </c>
    </row>
    <row r="15" spans="1:8" ht="61.5" customHeight="1">
      <c r="A15" s="5" t="s">
        <v>13</v>
      </c>
      <c r="B15" s="5" t="s">
        <v>18</v>
      </c>
      <c r="C15" s="5" t="s">
        <v>20</v>
      </c>
      <c r="D15" s="5" t="s">
        <v>11</v>
      </c>
      <c r="E15" s="5" t="s">
        <v>10</v>
      </c>
      <c r="F15" s="5" t="s">
        <v>14</v>
      </c>
      <c r="G15" s="5" t="s">
        <v>15</v>
      </c>
      <c r="H15" s="5" t="s">
        <v>16</v>
      </c>
    </row>
    <row r="16" spans="1:8">
      <c r="A16" s="5" t="s">
        <v>0</v>
      </c>
      <c r="B16" s="5" t="s">
        <v>672</v>
      </c>
      <c r="C16" s="5" t="s">
        <v>673</v>
      </c>
      <c r="D16" s="5">
        <v>613</v>
      </c>
      <c r="E16" s="218">
        <v>1</v>
      </c>
      <c r="F16" s="5">
        <v>14</v>
      </c>
      <c r="G16" s="5">
        <v>0</v>
      </c>
      <c r="H16" s="5" t="s">
        <v>179</v>
      </c>
    </row>
    <row r="17" spans="1:8">
      <c r="A17" s="5" t="s">
        <v>1</v>
      </c>
      <c r="B17" s="5" t="s">
        <v>786</v>
      </c>
      <c r="C17" s="5" t="s">
        <v>787</v>
      </c>
      <c r="D17" s="5">
        <v>78</v>
      </c>
      <c r="E17" s="218">
        <v>1</v>
      </c>
      <c r="F17" s="5">
        <v>1</v>
      </c>
      <c r="G17" s="5">
        <v>12</v>
      </c>
      <c r="H17" s="5" t="s">
        <v>179</v>
      </c>
    </row>
    <row r="18" spans="1:8">
      <c r="A18" s="5" t="s">
        <v>2</v>
      </c>
      <c r="B18" s="5" t="s">
        <v>662</v>
      </c>
      <c r="C18" s="5" t="s">
        <v>663</v>
      </c>
      <c r="D18" s="5">
        <v>62</v>
      </c>
      <c r="E18" s="218">
        <v>1</v>
      </c>
      <c r="F18" s="5">
        <v>0</v>
      </c>
      <c r="G18" s="5">
        <v>22</v>
      </c>
      <c r="H18" s="5">
        <v>68</v>
      </c>
    </row>
    <row r="19" spans="1:8">
      <c r="A19" s="5" t="s">
        <v>3</v>
      </c>
      <c r="B19" s="5" t="s">
        <v>1044</v>
      </c>
      <c r="C19" s="5" t="s">
        <v>798</v>
      </c>
      <c r="D19" s="5">
        <v>52</v>
      </c>
      <c r="E19" s="218">
        <v>1</v>
      </c>
      <c r="F19" s="5">
        <v>0</v>
      </c>
      <c r="G19" s="5">
        <v>17</v>
      </c>
      <c r="H19" s="5" t="s">
        <v>179</v>
      </c>
    </row>
    <row r="20" spans="1:8">
      <c r="A20" s="5" t="s">
        <v>4</v>
      </c>
      <c r="B20" s="5" t="s">
        <v>1045</v>
      </c>
      <c r="C20" s="5" t="s">
        <v>1046</v>
      </c>
      <c r="D20" s="5">
        <v>48</v>
      </c>
      <c r="E20" s="218">
        <v>1</v>
      </c>
      <c r="F20" s="5">
        <v>1</v>
      </c>
      <c r="G20" s="5">
        <v>7</v>
      </c>
      <c r="H20" s="5">
        <v>1</v>
      </c>
    </row>
    <row r="21" spans="1:8">
      <c r="A21" s="5" t="s">
        <v>5</v>
      </c>
      <c r="B21" s="5" t="s">
        <v>1047</v>
      </c>
      <c r="C21" s="5" t="s">
        <v>963</v>
      </c>
      <c r="D21" s="5">
        <v>33</v>
      </c>
      <c r="E21" s="218">
        <v>1</v>
      </c>
      <c r="F21" s="5">
        <v>0</v>
      </c>
      <c r="G21" s="5">
        <v>10</v>
      </c>
      <c r="H21" s="5" t="s">
        <v>179</v>
      </c>
    </row>
    <row r="22" spans="1:8">
      <c r="A22" s="5" t="s">
        <v>6</v>
      </c>
      <c r="B22" s="5" t="s">
        <v>647</v>
      </c>
      <c r="C22" s="5" t="s">
        <v>648</v>
      </c>
      <c r="D22" s="5">
        <v>31</v>
      </c>
      <c r="E22" s="218">
        <v>1</v>
      </c>
      <c r="F22" s="5" t="s">
        <v>179</v>
      </c>
      <c r="G22" s="5">
        <v>7</v>
      </c>
      <c r="H22" s="5" t="s">
        <v>179</v>
      </c>
    </row>
    <row r="23" spans="1:8">
      <c r="A23" s="5" t="s">
        <v>7</v>
      </c>
      <c r="B23" s="5" t="s">
        <v>1048</v>
      </c>
      <c r="C23" s="5" t="s">
        <v>1049</v>
      </c>
      <c r="D23" s="5">
        <v>18</v>
      </c>
      <c r="E23" s="218">
        <v>1</v>
      </c>
      <c r="F23" s="5">
        <v>0</v>
      </c>
      <c r="G23" s="5">
        <v>30</v>
      </c>
      <c r="H23" s="5" t="s">
        <v>179</v>
      </c>
    </row>
    <row r="24" spans="1:8">
      <c r="A24" s="5" t="s">
        <v>8</v>
      </c>
      <c r="B24" s="5" t="s">
        <v>1050</v>
      </c>
      <c r="C24" s="5" t="s">
        <v>1051</v>
      </c>
      <c r="D24" s="5">
        <v>17</v>
      </c>
      <c r="E24" s="218">
        <v>1</v>
      </c>
      <c r="F24" s="5" t="s">
        <v>179</v>
      </c>
      <c r="G24" s="5">
        <v>8</v>
      </c>
      <c r="H24" s="5" t="s">
        <v>179</v>
      </c>
    </row>
    <row r="25" spans="1:8">
      <c r="A25" s="5" t="s">
        <v>9</v>
      </c>
      <c r="B25" s="5" t="s">
        <v>1052</v>
      </c>
      <c r="C25" s="5" t="s">
        <v>1053</v>
      </c>
      <c r="D25" s="5">
        <v>16</v>
      </c>
      <c r="E25" s="218">
        <v>1</v>
      </c>
      <c r="F25" s="5">
        <v>6</v>
      </c>
      <c r="G25" s="5" t="s">
        <v>179</v>
      </c>
      <c r="H25" s="5" t="s">
        <v>179</v>
      </c>
    </row>
    <row r="28" spans="1:8" ht="93.5" customHeight="1">
      <c r="A28" s="5" t="s">
        <v>13</v>
      </c>
      <c r="B28" s="5" t="s">
        <v>18</v>
      </c>
      <c r="C28" s="5" t="s">
        <v>17</v>
      </c>
      <c r="D28" s="5" t="s">
        <v>11</v>
      </c>
      <c r="E28" s="5" t="s">
        <v>12</v>
      </c>
      <c r="F28" s="5" t="s">
        <v>14</v>
      </c>
      <c r="G28" s="5" t="s">
        <v>15</v>
      </c>
      <c r="H28" s="5" t="s">
        <v>16</v>
      </c>
    </row>
    <row r="29" spans="1:8">
      <c r="A29" s="5" t="s">
        <v>0</v>
      </c>
      <c r="B29" s="5" t="s">
        <v>1054</v>
      </c>
      <c r="C29" s="5" t="s">
        <v>529</v>
      </c>
      <c r="D29" s="5">
        <v>1</v>
      </c>
      <c r="E29" s="218">
        <v>1</v>
      </c>
      <c r="F29" s="5" t="s">
        <v>179</v>
      </c>
      <c r="G29" s="5">
        <v>137</v>
      </c>
      <c r="H29" s="5" t="s">
        <v>179</v>
      </c>
    </row>
    <row r="30" spans="1:8">
      <c r="A30" s="5" t="s">
        <v>1</v>
      </c>
      <c r="B30" s="5" t="s">
        <v>1055</v>
      </c>
      <c r="C30" s="5" t="s">
        <v>1056</v>
      </c>
      <c r="D30" s="5">
        <v>2</v>
      </c>
      <c r="E30" s="218">
        <v>0.5</v>
      </c>
      <c r="F30" s="5" t="s">
        <v>179</v>
      </c>
      <c r="G30" s="165">
        <v>97.5</v>
      </c>
      <c r="H30" s="5" t="s">
        <v>179</v>
      </c>
    </row>
    <row r="31" spans="1:8">
      <c r="A31" s="5" t="s">
        <v>2</v>
      </c>
      <c r="B31" s="5" t="s">
        <v>1057</v>
      </c>
      <c r="C31" s="5" t="s">
        <v>1058</v>
      </c>
      <c r="D31" s="5">
        <v>4</v>
      </c>
      <c r="E31" s="218">
        <v>0.25</v>
      </c>
      <c r="F31" s="5" t="s">
        <v>179</v>
      </c>
      <c r="G31" s="5">
        <v>48</v>
      </c>
      <c r="H31" s="5" t="s">
        <v>179</v>
      </c>
    </row>
    <row r="32" spans="1:8">
      <c r="A32" s="5" t="s">
        <v>3</v>
      </c>
      <c r="B32" s="5" t="s">
        <v>1059</v>
      </c>
      <c r="C32" s="5" t="s">
        <v>1060</v>
      </c>
      <c r="D32" s="5">
        <v>4</v>
      </c>
      <c r="E32" s="218">
        <v>0.25</v>
      </c>
      <c r="F32" s="5" t="s">
        <v>179</v>
      </c>
      <c r="G32" s="5">
        <v>365</v>
      </c>
      <c r="H32" s="5" t="s">
        <v>179</v>
      </c>
    </row>
    <row r="33" spans="1:8">
      <c r="A33" s="5" t="s">
        <v>4</v>
      </c>
      <c r="B33" s="5" t="s">
        <v>1061</v>
      </c>
      <c r="C33" s="5" t="s">
        <v>449</v>
      </c>
      <c r="D33" s="5">
        <v>5</v>
      </c>
      <c r="E33" s="218">
        <v>0.2</v>
      </c>
      <c r="F33" s="5" t="s">
        <v>179</v>
      </c>
      <c r="G33" s="5">
        <v>111</v>
      </c>
      <c r="H33" s="5" t="s">
        <v>179</v>
      </c>
    </row>
    <row r="34" spans="1:8">
      <c r="A34" s="5" t="s">
        <v>5</v>
      </c>
      <c r="B34" s="5" t="s">
        <v>1062</v>
      </c>
      <c r="C34" s="5" t="s">
        <v>1063</v>
      </c>
      <c r="D34" s="5">
        <v>5</v>
      </c>
      <c r="E34" s="218">
        <v>0.2</v>
      </c>
      <c r="F34" s="5">
        <v>7</v>
      </c>
      <c r="G34" s="5">
        <v>44</v>
      </c>
      <c r="H34" s="5" t="s">
        <v>179</v>
      </c>
    </row>
    <row r="35" spans="1:8">
      <c r="A35" s="5" t="s">
        <v>6</v>
      </c>
      <c r="B35" s="5" t="s">
        <v>1064</v>
      </c>
      <c r="C35" s="5" t="s">
        <v>210</v>
      </c>
      <c r="D35" s="5">
        <v>9</v>
      </c>
      <c r="E35" s="218">
        <v>0.1111111111111111</v>
      </c>
      <c r="F35" s="165">
        <v>23.5</v>
      </c>
      <c r="G35" s="5">
        <v>74</v>
      </c>
      <c r="H35" s="5" t="s">
        <v>179</v>
      </c>
    </row>
    <row r="36" spans="1:8">
      <c r="A36" s="5" t="s">
        <v>8</v>
      </c>
      <c r="B36" s="5" t="s">
        <v>1065</v>
      </c>
      <c r="C36" s="5" t="s">
        <v>976</v>
      </c>
      <c r="D36" s="5">
        <v>10</v>
      </c>
      <c r="E36" s="218">
        <v>0.1</v>
      </c>
      <c r="F36" s="5" t="s">
        <v>179</v>
      </c>
      <c r="G36" s="165">
        <v>114.7</v>
      </c>
      <c r="H36" s="5" t="s">
        <v>179</v>
      </c>
    </row>
    <row r="37" spans="1:8">
      <c r="A37" s="5" t="s">
        <v>7</v>
      </c>
      <c r="B37" s="5" t="s">
        <v>1066</v>
      </c>
      <c r="C37" s="5" t="s">
        <v>1067</v>
      </c>
      <c r="D37" s="5">
        <v>11</v>
      </c>
      <c r="E37" s="218">
        <v>9.0909090909090912E-2</v>
      </c>
      <c r="F37" s="5">
        <v>50</v>
      </c>
      <c r="G37" s="165">
        <v>100.4</v>
      </c>
      <c r="H37" s="5" t="s">
        <v>179</v>
      </c>
    </row>
    <row r="38" spans="1:8">
      <c r="A38" s="5" t="s">
        <v>9</v>
      </c>
      <c r="B38" s="5" t="s">
        <v>1068</v>
      </c>
      <c r="C38" s="5" t="s">
        <v>467</v>
      </c>
      <c r="D38" s="5">
        <v>39</v>
      </c>
      <c r="E38" s="218">
        <v>2.564102564102564E-2</v>
      </c>
      <c r="F38" s="165">
        <v>19.75</v>
      </c>
      <c r="G38" s="165">
        <v>49.48</v>
      </c>
      <c r="H38" s="5" t="s">
        <v>179</v>
      </c>
    </row>
  </sheetData>
  <mergeCells count="1">
    <mergeCell ref="A1:C1"/>
  </mergeCells>
  <conditionalFormatting sqref="C2 C13:C1048576">
    <cfRule type="duplicateValues" dxfId="30" priority="1"/>
  </conditionalFormatting>
  <pageMargins left="0.7" right="0.7" top="0.75" bottom="0.75" header="0.3" footer="0.3"/>
  <pageSetup scale="57" fitToHeight="0" orientation="landscape" horizontalDpi="1200" verticalDpi="1200" r:id="rId1"/>
  <headerFooter>
    <oddFooter>&amp;LKaiser Foundation Health Plan of Washington Options</oddFooter>
  </headerFooter>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zoomScale="80" zoomScaleNormal="80" workbookViewId="0">
      <selection activeCell="F28" sqref="F28"/>
    </sheetView>
  </sheetViews>
  <sheetFormatPr defaultRowHeight="14.5"/>
  <cols>
    <col min="1" max="1" width="12.1796875" customWidth="1"/>
    <col min="2" max="2" width="39.26953125" customWidth="1"/>
    <col min="3" max="3" width="22.26953125" customWidth="1"/>
    <col min="4" max="4" width="22.81640625" style="37" customWidth="1"/>
    <col min="5" max="5" width="37.7265625" customWidth="1"/>
    <col min="6" max="6" width="36" customWidth="1"/>
    <col min="7" max="7" width="36.26953125" customWidth="1"/>
  </cols>
  <sheetData>
    <row r="1" spans="1:7" ht="18.5">
      <c r="A1" s="227" t="s">
        <v>175</v>
      </c>
      <c r="B1" s="227"/>
      <c r="C1" s="227"/>
    </row>
    <row r="2" spans="1:7" ht="43.5">
      <c r="A2" t="s">
        <v>13</v>
      </c>
      <c r="B2" s="28" t="s">
        <v>183</v>
      </c>
      <c r="C2" s="2" t="s">
        <v>11</v>
      </c>
      <c r="D2" s="2" t="s">
        <v>10</v>
      </c>
      <c r="E2" s="2" t="s">
        <v>14</v>
      </c>
      <c r="F2" s="2" t="s">
        <v>15</v>
      </c>
      <c r="G2" s="2" t="s">
        <v>16</v>
      </c>
    </row>
    <row r="3" spans="1:7">
      <c r="A3" t="s">
        <v>0</v>
      </c>
      <c r="B3" s="77" t="s">
        <v>184</v>
      </c>
      <c r="C3" s="33">
        <v>90</v>
      </c>
      <c r="D3" s="38">
        <v>0.99</v>
      </c>
      <c r="E3" s="78">
        <v>0.26193568664474598</v>
      </c>
      <c r="F3" t="s">
        <v>178</v>
      </c>
      <c r="G3" t="s">
        <v>176</v>
      </c>
    </row>
    <row r="4" spans="1:7">
      <c r="A4" t="s">
        <v>1</v>
      </c>
      <c r="B4" s="77" t="s">
        <v>185</v>
      </c>
      <c r="C4" s="37">
        <v>44</v>
      </c>
      <c r="D4" s="79">
        <v>0.97</v>
      </c>
      <c r="E4" s="80">
        <v>2.2379547415973349</v>
      </c>
      <c r="F4" t="s">
        <v>178</v>
      </c>
      <c r="G4" t="s">
        <v>176</v>
      </c>
    </row>
    <row r="5" spans="1:7">
      <c r="A5" t="s">
        <v>2</v>
      </c>
      <c r="B5" s="77" t="s">
        <v>186</v>
      </c>
      <c r="C5" s="37">
        <v>39</v>
      </c>
      <c r="D5" s="38">
        <v>0.98</v>
      </c>
      <c r="E5" s="78">
        <v>0.88805589912459149</v>
      </c>
      <c r="F5" t="s">
        <v>178</v>
      </c>
      <c r="G5" t="s">
        <v>176</v>
      </c>
    </row>
    <row r="6" spans="1:7">
      <c r="A6" t="s">
        <v>3</v>
      </c>
      <c r="B6" s="77" t="s">
        <v>184</v>
      </c>
      <c r="C6" s="37">
        <v>19</v>
      </c>
      <c r="D6" s="79">
        <v>0.84</v>
      </c>
      <c r="E6" s="80">
        <v>7.2924296875084771</v>
      </c>
      <c r="F6" t="s">
        <v>178</v>
      </c>
      <c r="G6" t="s">
        <v>176</v>
      </c>
    </row>
    <row r="7" spans="1:7">
      <c r="A7" t="s">
        <v>4</v>
      </c>
      <c r="B7" s="77" t="s">
        <v>187</v>
      </c>
      <c r="C7" s="37">
        <v>4</v>
      </c>
      <c r="D7" s="79">
        <v>1</v>
      </c>
      <c r="E7" s="78">
        <v>5.1558749999999993E-2</v>
      </c>
      <c r="F7" t="s">
        <v>178</v>
      </c>
      <c r="G7" t="s">
        <v>176</v>
      </c>
    </row>
    <row r="8" spans="1:7">
      <c r="A8" t="s">
        <v>5</v>
      </c>
      <c r="B8" s="77" t="s">
        <v>188</v>
      </c>
      <c r="C8" s="37">
        <v>2</v>
      </c>
      <c r="D8" s="79">
        <v>1</v>
      </c>
      <c r="E8" s="80">
        <v>1.6666666666666666E-2</v>
      </c>
      <c r="F8" t="s">
        <v>178</v>
      </c>
      <c r="G8" t="s">
        <v>176</v>
      </c>
    </row>
    <row r="9" spans="1:7">
      <c r="A9" t="s">
        <v>6</v>
      </c>
      <c r="B9" s="81" t="s">
        <v>189</v>
      </c>
      <c r="C9" s="37">
        <v>1</v>
      </c>
      <c r="D9" s="79">
        <v>1</v>
      </c>
      <c r="E9" s="78">
        <v>1.6666666666666666E-2</v>
      </c>
      <c r="F9" t="s">
        <v>178</v>
      </c>
      <c r="G9" t="s">
        <v>176</v>
      </c>
    </row>
    <row r="10" spans="1:7">
      <c r="A10" t="s">
        <v>7</v>
      </c>
      <c r="B10" t="s">
        <v>190</v>
      </c>
      <c r="C10" s="37"/>
    </row>
    <row r="11" spans="1:7">
      <c r="A11" t="s">
        <v>8</v>
      </c>
      <c r="B11" s="82"/>
      <c r="C11" s="37"/>
    </row>
    <row r="12" spans="1:7">
      <c r="A12" t="s">
        <v>9</v>
      </c>
      <c r="B12" s="83"/>
      <c r="C12" s="37"/>
    </row>
    <row r="13" spans="1:7">
      <c r="B13" s="37"/>
      <c r="C13" s="37"/>
    </row>
    <row r="14" spans="1:7">
      <c r="B14" s="37"/>
      <c r="C14" s="37"/>
    </row>
    <row r="15" spans="1:7" ht="43.5">
      <c r="A15" t="s">
        <v>13</v>
      </c>
      <c r="B15" s="28" t="s">
        <v>177</v>
      </c>
      <c r="C15" s="2" t="s">
        <v>11</v>
      </c>
      <c r="D15" s="2" t="s">
        <v>10</v>
      </c>
      <c r="E15" s="2" t="s">
        <v>14</v>
      </c>
      <c r="F15" s="2" t="s">
        <v>15</v>
      </c>
      <c r="G15" s="2" t="s">
        <v>16</v>
      </c>
    </row>
    <row r="16" spans="1:7">
      <c r="A16" t="s">
        <v>0</v>
      </c>
      <c r="B16" s="77" t="s">
        <v>187</v>
      </c>
      <c r="C16" s="37">
        <v>4</v>
      </c>
      <c r="D16" s="79">
        <v>1</v>
      </c>
      <c r="E16" s="84">
        <v>5.1558749999999993E-2</v>
      </c>
      <c r="F16" t="s">
        <v>178</v>
      </c>
      <c r="G16" t="s">
        <v>176</v>
      </c>
    </row>
    <row r="17" spans="1:7">
      <c r="A17" t="s">
        <v>1</v>
      </c>
      <c r="B17" s="77" t="s">
        <v>188</v>
      </c>
      <c r="C17" s="37">
        <v>2</v>
      </c>
      <c r="D17" s="79">
        <v>1</v>
      </c>
      <c r="E17" s="85">
        <v>1.6666666666666666E-2</v>
      </c>
      <c r="F17" t="s">
        <v>178</v>
      </c>
      <c r="G17" t="s">
        <v>176</v>
      </c>
    </row>
    <row r="18" spans="1:7">
      <c r="A18" t="s">
        <v>2</v>
      </c>
      <c r="B18" s="77" t="s">
        <v>189</v>
      </c>
      <c r="C18" s="37">
        <v>1</v>
      </c>
      <c r="D18" s="79">
        <v>1</v>
      </c>
      <c r="E18" s="84">
        <v>1.6666666666666666E-2</v>
      </c>
      <c r="F18" t="s">
        <v>178</v>
      </c>
      <c r="G18" t="s">
        <v>176</v>
      </c>
    </row>
    <row r="19" spans="1:7">
      <c r="A19" t="s">
        <v>3</v>
      </c>
      <c r="B19" s="77" t="s">
        <v>184</v>
      </c>
      <c r="C19" s="37">
        <v>90</v>
      </c>
      <c r="D19" s="38">
        <v>0.99</v>
      </c>
      <c r="E19" s="85">
        <v>0.26193568664474598</v>
      </c>
      <c r="F19" t="s">
        <v>178</v>
      </c>
      <c r="G19" t="s">
        <v>176</v>
      </c>
    </row>
    <row r="20" spans="1:7">
      <c r="A20" t="s">
        <v>4</v>
      </c>
      <c r="B20" s="81" t="s">
        <v>186</v>
      </c>
      <c r="C20" s="37">
        <v>39</v>
      </c>
      <c r="D20" s="38">
        <v>0.98</v>
      </c>
      <c r="E20" s="84">
        <v>0.88805589912459149</v>
      </c>
      <c r="F20" t="s">
        <v>178</v>
      </c>
      <c r="G20" t="s">
        <v>176</v>
      </c>
    </row>
    <row r="21" spans="1:7">
      <c r="A21" t="s">
        <v>5</v>
      </c>
      <c r="B21" s="86" t="s">
        <v>185</v>
      </c>
      <c r="C21" s="37">
        <v>44</v>
      </c>
      <c r="D21" s="79">
        <v>0.97</v>
      </c>
      <c r="E21" s="85">
        <v>2.2379547415973349</v>
      </c>
      <c r="F21" t="s">
        <v>178</v>
      </c>
      <c r="G21" t="s">
        <v>176</v>
      </c>
    </row>
    <row r="22" spans="1:7">
      <c r="A22" t="s">
        <v>6</v>
      </c>
      <c r="B22" s="87" t="s">
        <v>184</v>
      </c>
      <c r="C22" s="37">
        <v>19</v>
      </c>
      <c r="D22" s="79">
        <v>0.84</v>
      </c>
      <c r="E22" s="84">
        <v>7.2924296875084771</v>
      </c>
      <c r="F22" t="s">
        <v>178</v>
      </c>
      <c r="G22" t="s">
        <v>176</v>
      </c>
    </row>
    <row r="23" spans="1:7">
      <c r="A23" t="s">
        <v>7</v>
      </c>
      <c r="B23" t="s">
        <v>190</v>
      </c>
      <c r="C23" s="37"/>
      <c r="D23" s="79"/>
      <c r="E23" s="88"/>
    </row>
    <row r="24" spans="1:7">
      <c r="A24" t="s">
        <v>8</v>
      </c>
      <c r="B24" s="89"/>
      <c r="C24" s="37"/>
      <c r="D24" s="79"/>
      <c r="E24" s="90"/>
    </row>
    <row r="25" spans="1:7">
      <c r="A25" t="s">
        <v>9</v>
      </c>
      <c r="B25" s="62"/>
    </row>
    <row r="28" spans="1:7" ht="58">
      <c r="A28" t="s">
        <v>13</v>
      </c>
      <c r="B28" s="28" t="s">
        <v>180</v>
      </c>
      <c r="C28" s="2" t="s">
        <v>11</v>
      </c>
      <c r="D28" s="2" t="s">
        <v>12</v>
      </c>
      <c r="E28" s="2" t="s">
        <v>14</v>
      </c>
      <c r="F28" s="2" t="s">
        <v>15</v>
      </c>
      <c r="G28" s="2" t="s">
        <v>16</v>
      </c>
    </row>
    <row r="29" spans="1:7">
      <c r="A29" t="s">
        <v>0</v>
      </c>
      <c r="B29" s="2" t="s">
        <v>178</v>
      </c>
      <c r="D29" s="2"/>
    </row>
    <row r="30" spans="1:7">
      <c r="A30" t="s">
        <v>1</v>
      </c>
    </row>
    <row r="31" spans="1:7">
      <c r="A31" t="s">
        <v>2</v>
      </c>
    </row>
    <row r="32" spans="1:7">
      <c r="A32" t="s">
        <v>3</v>
      </c>
    </row>
    <row r="33" spans="1:1">
      <c r="A33" t="s">
        <v>4</v>
      </c>
    </row>
    <row r="34" spans="1:1">
      <c r="A34" t="s">
        <v>5</v>
      </c>
    </row>
    <row r="35" spans="1:1">
      <c r="A35" t="s">
        <v>6</v>
      </c>
    </row>
    <row r="36" spans="1:1">
      <c r="A36" t="s">
        <v>7</v>
      </c>
    </row>
    <row r="37" spans="1:1">
      <c r="A37" t="s">
        <v>8</v>
      </c>
    </row>
    <row r="38" spans="1:1">
      <c r="A38" t="s">
        <v>9</v>
      </c>
    </row>
  </sheetData>
  <mergeCells count="1">
    <mergeCell ref="A1:C1"/>
  </mergeCells>
  <pageMargins left="0.7" right="0.7" top="0.75" bottom="0.75" header="0.3" footer="0.3"/>
  <pageSetup scale="59" orientation="landscape" horizontalDpi="1200" verticalDpi="1200"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6A61C812E76A48883F43A2FECD2C52" ma:contentTypeVersion="9" ma:contentTypeDescription="Create a new document." ma:contentTypeScope="" ma:versionID="c298a71e9ef6083642eaad8767431bde">
  <xsd:schema xmlns:xsd="http://www.w3.org/2001/XMLSchema" xmlns:xs="http://www.w3.org/2001/XMLSchema" xmlns:p="http://schemas.microsoft.com/office/2006/metadata/properties" xmlns:ns3="d87c16af-3569-485c-8ca2-b1d34094779b" targetNamespace="http://schemas.microsoft.com/office/2006/metadata/properties" ma:root="true" ma:fieldsID="fdbac65a8515b8ff8bc6b2b0782b3a89" ns3:_="">
    <xsd:import namespace="d87c16af-3569-485c-8ca2-b1d34094779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c16af-3569-485c-8ca2-b1d340947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BA895C-BAC1-49E7-A17A-5A3F32B73F9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87c16af-3569-485c-8ca2-b1d34094779b"/>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96037A95-6342-451B-9DD6-F1190BFCB4BB}">
  <ds:schemaRefs>
    <ds:schemaRef ds:uri="http://schemas.microsoft.com/sharepoint/v3/contenttype/forms"/>
  </ds:schemaRefs>
</ds:datastoreItem>
</file>

<file path=customXml/itemProps3.xml><?xml version="1.0" encoding="utf-8"?>
<ds:datastoreItem xmlns:ds="http://schemas.openxmlformats.org/officeDocument/2006/customXml" ds:itemID="{D21E29E5-8F2E-485D-A680-5EA749BC97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c16af-3569-485c-8ca2-b1d3409477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84</vt:i4>
      </vt:variant>
      <vt:variant>
        <vt:lpstr>Named Ranges</vt:lpstr>
      </vt:variant>
      <vt:variant>
        <vt:i4>84</vt:i4>
      </vt:variant>
    </vt:vector>
  </HeadingPairs>
  <TitlesOfParts>
    <vt:vector size="168" baseType="lpstr">
      <vt:lpstr>Carrier A Inpatient Med-Surg</vt:lpstr>
      <vt:lpstr>Carrier A Outpatient Med-Surg</vt:lpstr>
      <vt:lpstr>Carrier A Inpatient MH-SUD</vt:lpstr>
      <vt:lpstr>Carrier A Outpatient MH-SUD</vt:lpstr>
      <vt:lpstr>Carrier A Diabetes Supp &amp; Equip</vt:lpstr>
      <vt:lpstr>Carrier A DME</vt:lpstr>
      <vt:lpstr>Carrier B Inpatient Med-Surg</vt:lpstr>
      <vt:lpstr>Carrier B Outpatient Med-Surg</vt:lpstr>
      <vt:lpstr>Carrier B Inpatient MH-SUD</vt:lpstr>
      <vt:lpstr>Carrier B Outpatient MH-SUD</vt:lpstr>
      <vt:lpstr>Carrier B Diabetes Supp &amp; Eq</vt:lpstr>
      <vt:lpstr>Carrier B DME</vt:lpstr>
      <vt:lpstr>Carrier C Inpatient Med-Surg</vt:lpstr>
      <vt:lpstr>Carrier C Outpatient Med-Surg</vt:lpstr>
      <vt:lpstr>Carrier C Inpatient MH-SUD</vt:lpstr>
      <vt:lpstr>Carrier C Outpatient MH-SUD</vt:lpstr>
      <vt:lpstr>Carrier C Diabetes Supp &amp; Equip</vt:lpstr>
      <vt:lpstr>Carrier C DME</vt:lpstr>
      <vt:lpstr>Carrier D Inpatient Med-Surg</vt:lpstr>
      <vt:lpstr>Carrier D Outpatient Med-Surg</vt:lpstr>
      <vt:lpstr>Carrier D Inpatient MH-SUD</vt:lpstr>
      <vt:lpstr>Carrier D Outpatient MH-SUD</vt:lpstr>
      <vt:lpstr>Carrier D Diabetes Supp &amp; Equip</vt:lpstr>
      <vt:lpstr>Carrier D DME</vt:lpstr>
      <vt:lpstr>Carrier E Inpatient Med-Surg</vt:lpstr>
      <vt:lpstr>Carrier E Outpatient Med-Surg</vt:lpstr>
      <vt:lpstr>Carrier E Inpatient MH-SUD</vt:lpstr>
      <vt:lpstr>Carrier E Outpatient MH-SUD</vt:lpstr>
      <vt:lpstr>Carrier E Diabetes Supp &amp; Equip</vt:lpstr>
      <vt:lpstr>Carrier E DME</vt:lpstr>
      <vt:lpstr>Carrier F Inpatient Med-Surg</vt:lpstr>
      <vt:lpstr>Carrier F Outpatient Med-Surg</vt:lpstr>
      <vt:lpstr>Carrier F Inpatient MH-SUD</vt:lpstr>
      <vt:lpstr>Carrier F Outpatient MH-SUD</vt:lpstr>
      <vt:lpstr>Carrier F Diabetes Supp &amp; Equip</vt:lpstr>
      <vt:lpstr>Carrier F DME</vt:lpstr>
      <vt:lpstr>Carrier G Inpatient Med-Surg </vt:lpstr>
      <vt:lpstr>Carrier G Inpatient MH-SUD </vt:lpstr>
      <vt:lpstr>Carrier G Outpatient Med-Surg </vt:lpstr>
      <vt:lpstr>Carrier G Outpatient MH-SUD </vt:lpstr>
      <vt:lpstr>Carrier G Diabetes Supp &amp; Eq</vt:lpstr>
      <vt:lpstr>Carrier G DME</vt:lpstr>
      <vt:lpstr>Carrier H Inpatient Med-Surg</vt:lpstr>
      <vt:lpstr>Carrier H Outpatient Med-Surg</vt:lpstr>
      <vt:lpstr>Carrier H Inpatient MH-SUD</vt:lpstr>
      <vt:lpstr>Carrier H Outpatient MH-SUD</vt:lpstr>
      <vt:lpstr>Carrier H Diabetes Supp &amp; Equip</vt:lpstr>
      <vt:lpstr>Carrier H DME</vt:lpstr>
      <vt:lpstr>Carrier I Inpatient MH-SUD</vt:lpstr>
      <vt:lpstr>Carrier I Inpatient Med-Surg</vt:lpstr>
      <vt:lpstr>Carrier I Outpatient Med-Surg</vt:lpstr>
      <vt:lpstr>Carrier I Outpatient MH-SUD</vt:lpstr>
      <vt:lpstr>Carrier I Diabetes Supp &amp; Equip</vt:lpstr>
      <vt:lpstr>Carrier I DME</vt:lpstr>
      <vt:lpstr>Carrier J Inpatient Med-Surg</vt:lpstr>
      <vt:lpstr>Carrier J Outpatient Med-Surg</vt:lpstr>
      <vt:lpstr>Carrier J Inpatient MH-SUD</vt:lpstr>
      <vt:lpstr>Carrier J Outpatient MH-SUD</vt:lpstr>
      <vt:lpstr>Carrier J Diabetes Supp &amp; Equip</vt:lpstr>
      <vt:lpstr>Carrier J DME</vt:lpstr>
      <vt:lpstr>Carrier K Diabetes Supp &amp; Equip</vt:lpstr>
      <vt:lpstr>Carrier K DME</vt:lpstr>
      <vt:lpstr>Carrier K Outpatient Med-Surg</vt:lpstr>
      <vt:lpstr>Carrier K Outpatient MH-SUD</vt:lpstr>
      <vt:lpstr>Carrier K Inpatient Med-Surg</vt:lpstr>
      <vt:lpstr>Carrier K Inpatient MH-SUD</vt:lpstr>
      <vt:lpstr>Carrier L Inpatient Med-Surg</vt:lpstr>
      <vt:lpstr>Carrier L Outpatient Med-Surg</vt:lpstr>
      <vt:lpstr>Carrier L Inpatient MH-SUD</vt:lpstr>
      <vt:lpstr>Carrier L Outpatient MH-SUD</vt:lpstr>
      <vt:lpstr>Carrier L DME</vt:lpstr>
      <vt:lpstr>Carrier L Diabetes Supp &amp; Equip</vt:lpstr>
      <vt:lpstr>Carrier M Inpatient Med-Surg</vt:lpstr>
      <vt:lpstr>Carrier M Inpatient MH-SUD</vt:lpstr>
      <vt:lpstr>Carrier M Outpatient Med-Surg</vt:lpstr>
      <vt:lpstr>Carrier M Outpatient MH-SUD</vt:lpstr>
      <vt:lpstr>Carrier M Diabetes Supp &amp; Eq </vt:lpstr>
      <vt:lpstr>Carrier M DME</vt:lpstr>
      <vt:lpstr>Carrier N Inpatient Med-Surg</vt:lpstr>
      <vt:lpstr>Carrier N Outpatient Med-Surg</vt:lpstr>
      <vt:lpstr>Carrier N Inpatient MH-SUD</vt:lpstr>
      <vt:lpstr>Carrier N Outpatient MH-SUD</vt:lpstr>
      <vt:lpstr>Carrier N Diabetes Supp &amp; Equip</vt:lpstr>
      <vt:lpstr>Carrier N DME</vt:lpstr>
      <vt:lpstr>'Carrier A Diabetes Supp &amp; Equip'!Print_Area</vt:lpstr>
      <vt:lpstr>'Carrier A DME'!Print_Area</vt:lpstr>
      <vt:lpstr>'Carrier A Inpatient Med-Surg'!Print_Area</vt:lpstr>
      <vt:lpstr>'Carrier A Inpatient MH-SUD'!Print_Area</vt:lpstr>
      <vt:lpstr>'Carrier A Outpatient Med-Surg'!Print_Area</vt:lpstr>
      <vt:lpstr>'Carrier A Outpatient MH-SUD'!Print_Area</vt:lpstr>
      <vt:lpstr>'Carrier B Diabetes Supp &amp; Eq'!Print_Area</vt:lpstr>
      <vt:lpstr>'Carrier B DME'!Print_Area</vt:lpstr>
      <vt:lpstr>'Carrier B Inpatient Med-Surg'!Print_Area</vt:lpstr>
      <vt:lpstr>'Carrier B Inpatient MH-SUD'!Print_Area</vt:lpstr>
      <vt:lpstr>'Carrier B Outpatient Med-Surg'!Print_Area</vt:lpstr>
      <vt:lpstr>'Carrier B Outpatient MH-SUD'!Print_Area</vt:lpstr>
      <vt:lpstr>'Carrier C Diabetes Supp &amp; Equip'!Print_Area</vt:lpstr>
      <vt:lpstr>'Carrier C DME'!Print_Area</vt:lpstr>
      <vt:lpstr>'Carrier C Inpatient Med-Surg'!Print_Area</vt:lpstr>
      <vt:lpstr>'Carrier C Inpatient MH-SUD'!Print_Area</vt:lpstr>
      <vt:lpstr>'Carrier C Outpatient Med-Surg'!Print_Area</vt:lpstr>
      <vt:lpstr>'Carrier C Outpatient MH-SUD'!Print_Area</vt:lpstr>
      <vt:lpstr>'Carrier D Diabetes Supp &amp; Equip'!Print_Area</vt:lpstr>
      <vt:lpstr>'Carrier D DME'!Print_Area</vt:lpstr>
      <vt:lpstr>'Carrier D Inpatient Med-Surg'!Print_Area</vt:lpstr>
      <vt:lpstr>'Carrier D Inpatient MH-SUD'!Print_Area</vt:lpstr>
      <vt:lpstr>'Carrier D Outpatient Med-Surg'!Print_Area</vt:lpstr>
      <vt:lpstr>'Carrier D Outpatient MH-SUD'!Print_Area</vt:lpstr>
      <vt:lpstr>'Carrier E Diabetes Supp &amp; Equip'!Print_Area</vt:lpstr>
      <vt:lpstr>'Carrier E DME'!Print_Area</vt:lpstr>
      <vt:lpstr>'Carrier E Inpatient Med-Surg'!Print_Area</vt:lpstr>
      <vt:lpstr>'Carrier E Inpatient MH-SUD'!Print_Area</vt:lpstr>
      <vt:lpstr>'Carrier E Outpatient Med-Surg'!Print_Area</vt:lpstr>
      <vt:lpstr>'Carrier E Outpatient MH-SUD'!Print_Area</vt:lpstr>
      <vt:lpstr>'Carrier F Diabetes Supp &amp; Equip'!Print_Area</vt:lpstr>
      <vt:lpstr>'Carrier F DME'!Print_Area</vt:lpstr>
      <vt:lpstr>'Carrier F Inpatient Med-Surg'!Print_Area</vt:lpstr>
      <vt:lpstr>'Carrier F Inpatient MH-SUD'!Print_Area</vt:lpstr>
      <vt:lpstr>'Carrier F Outpatient Med-Surg'!Print_Area</vt:lpstr>
      <vt:lpstr>'Carrier F Outpatient MH-SUD'!Print_Area</vt:lpstr>
      <vt:lpstr>'Carrier G Diabetes Supp &amp; Eq'!Print_Area</vt:lpstr>
      <vt:lpstr>'Carrier G DME'!Print_Area</vt:lpstr>
      <vt:lpstr>'Carrier G Inpatient Med-Surg '!Print_Area</vt:lpstr>
      <vt:lpstr>'Carrier G Inpatient MH-SUD '!Print_Area</vt:lpstr>
      <vt:lpstr>'Carrier G Outpatient Med-Surg '!Print_Area</vt:lpstr>
      <vt:lpstr>'Carrier G Outpatient MH-SUD '!Print_Area</vt:lpstr>
      <vt:lpstr>'Carrier H Diabetes Supp &amp; Equip'!Print_Area</vt:lpstr>
      <vt:lpstr>'Carrier H DME'!Print_Area</vt:lpstr>
      <vt:lpstr>'Carrier H Inpatient Med-Surg'!Print_Area</vt:lpstr>
      <vt:lpstr>'Carrier H Inpatient MH-SUD'!Print_Area</vt:lpstr>
      <vt:lpstr>'Carrier H Outpatient Med-Surg'!Print_Area</vt:lpstr>
      <vt:lpstr>'Carrier H Outpatient MH-SUD'!Print_Area</vt:lpstr>
      <vt:lpstr>'Carrier I Diabetes Supp &amp; Equip'!Print_Area</vt:lpstr>
      <vt:lpstr>'Carrier I DME'!Print_Area</vt:lpstr>
      <vt:lpstr>'Carrier I Inpatient Med-Surg'!Print_Area</vt:lpstr>
      <vt:lpstr>'Carrier I Inpatient MH-SUD'!Print_Area</vt:lpstr>
      <vt:lpstr>'Carrier I Outpatient Med-Surg'!Print_Area</vt:lpstr>
      <vt:lpstr>'Carrier I Outpatient MH-SUD'!Print_Area</vt:lpstr>
      <vt:lpstr>'Carrier J Diabetes Supp &amp; Equip'!Print_Area</vt:lpstr>
      <vt:lpstr>'Carrier J DME'!Print_Area</vt:lpstr>
      <vt:lpstr>'Carrier J Inpatient Med-Surg'!Print_Area</vt:lpstr>
      <vt:lpstr>'Carrier J Inpatient MH-SUD'!Print_Area</vt:lpstr>
      <vt:lpstr>'Carrier J Outpatient Med-Surg'!Print_Area</vt:lpstr>
      <vt:lpstr>'Carrier J Outpatient MH-SUD'!Print_Area</vt:lpstr>
      <vt:lpstr>'Carrier K Diabetes Supp &amp; Equip'!Print_Area</vt:lpstr>
      <vt:lpstr>'Carrier K DME'!Print_Area</vt:lpstr>
      <vt:lpstr>'Carrier K Inpatient Med-Surg'!Print_Area</vt:lpstr>
      <vt:lpstr>'Carrier K Inpatient MH-SUD'!Print_Area</vt:lpstr>
      <vt:lpstr>'Carrier K Outpatient Med-Surg'!Print_Area</vt:lpstr>
      <vt:lpstr>'Carrier K Outpatient MH-SUD'!Print_Area</vt:lpstr>
      <vt:lpstr>'Carrier L Diabetes Supp &amp; Equip'!Print_Area</vt:lpstr>
      <vt:lpstr>'Carrier L DME'!Print_Area</vt:lpstr>
      <vt:lpstr>'Carrier L Inpatient Med-Surg'!Print_Area</vt:lpstr>
      <vt:lpstr>'Carrier L Inpatient MH-SUD'!Print_Area</vt:lpstr>
      <vt:lpstr>'Carrier L Outpatient Med-Surg'!Print_Area</vt:lpstr>
      <vt:lpstr>'Carrier L Outpatient MH-SUD'!Print_Area</vt:lpstr>
      <vt:lpstr>'Carrier M Diabetes Supp &amp; Eq '!Print_Area</vt:lpstr>
      <vt:lpstr>'Carrier M DME'!Print_Area</vt:lpstr>
      <vt:lpstr>'Carrier M Inpatient Med-Surg'!Print_Area</vt:lpstr>
      <vt:lpstr>'Carrier M Inpatient MH-SUD'!Print_Area</vt:lpstr>
      <vt:lpstr>'Carrier M Outpatient Med-Surg'!Print_Area</vt:lpstr>
      <vt:lpstr>'Carrier M Outpatient MH-SUD'!Print_Area</vt:lpstr>
      <vt:lpstr>'Carrier N Diabetes Supp &amp; Equip'!Print_Area</vt:lpstr>
      <vt:lpstr>'Carrier N DME'!Print_Area</vt:lpstr>
      <vt:lpstr>'Carrier N Inpatient Med-Surg'!Print_Area</vt:lpstr>
      <vt:lpstr>'Carrier N Inpatient MH-SUD'!Print_Area</vt:lpstr>
      <vt:lpstr>'Carrier N Outpatient Med-Surg'!Print_Area</vt:lpstr>
      <vt:lpstr>'Carrier N Outpatient MH-SUD'!Print_Area</vt:lpstr>
    </vt:vector>
  </TitlesOfParts>
  <Company>Office of the Insurance Commissioner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 Plan Prior-Authorization Data 2020 Report Appendix D</dc:title>
  <dc:subject>2020 Report for Health Plan Prior-Authorization Data</dc:subject>
  <dc:creator>Gaines, Ned (OIC)</dc:creator>
  <cp:keywords/>
  <cp:lastModifiedBy>Butler, Ali (OIC)</cp:lastModifiedBy>
  <cp:lastPrinted>2020-12-04T19:46:58Z</cp:lastPrinted>
  <dcterms:created xsi:type="dcterms:W3CDTF">2020-04-21T19:16:17Z</dcterms:created>
  <dcterms:modified xsi:type="dcterms:W3CDTF">2021-01-05T19:51:46Z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0x010100306A61C812E76A48883F43A2FECD2C52</vt:lpwstr>
  </property>
</Properties>
</file>